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7.Quality Assurance\3. Policy Framework\1. Programme Design &amp; Modification\New Programme Proposal Form\10. March 2023\"/>
    </mc:Choice>
  </mc:AlternateContent>
  <xr:revisionPtr revIDLastSave="0" documentId="13_ncr:1_{E4E727CD-1A3A-40E3-AA05-2DE81785DEE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CTS Breakdown (Master's Level)" sheetId="5" r:id="rId1"/>
    <sheet name="ECTS Breakdown (Undergraduate)" sheetId="8" r:id="rId2"/>
    <sheet name="Master's Level Example" sheetId="7" r:id="rId3"/>
    <sheet name="Undergraduate Example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6" l="1"/>
  <c r="G58" i="6"/>
  <c r="H58" i="6"/>
  <c r="F58" i="6"/>
  <c r="Q31" i="6"/>
  <c r="J31" i="6"/>
  <c r="M31" i="6" s="1"/>
  <c r="T31" i="6" s="1"/>
  <c r="S31" i="6" s="1"/>
  <c r="Q30" i="6"/>
  <c r="J30" i="6"/>
  <c r="M30" i="6" s="1"/>
  <c r="T30" i="6" s="1"/>
  <c r="S30" i="6" s="1"/>
  <c r="Q29" i="6"/>
  <c r="J29" i="6"/>
  <c r="M29" i="6" s="1"/>
  <c r="T29" i="6" s="1"/>
  <c r="S29" i="6" s="1"/>
  <c r="Q28" i="6"/>
  <c r="J28" i="6"/>
  <c r="M28" i="6" s="1"/>
  <c r="T28" i="6" s="1"/>
  <c r="S28" i="6" s="1"/>
  <c r="Q27" i="6"/>
  <c r="J27" i="6"/>
  <c r="M27" i="6" s="1"/>
  <c r="T27" i="6" s="1"/>
  <c r="S27" i="6" s="1"/>
  <c r="Q26" i="6"/>
  <c r="J26" i="6"/>
  <c r="M26" i="6" s="1"/>
  <c r="T26" i="6" s="1"/>
  <c r="S26" i="6" s="1"/>
  <c r="Q25" i="6"/>
  <c r="J25" i="6"/>
  <c r="M25" i="6" s="1"/>
  <c r="T25" i="6" s="1"/>
  <c r="S25" i="6" s="1"/>
  <c r="Q24" i="6"/>
  <c r="J24" i="6"/>
  <c r="M24" i="6" s="1"/>
  <c r="T24" i="6" s="1"/>
  <c r="S24" i="6" s="1"/>
  <c r="Q23" i="6"/>
  <c r="J23" i="6"/>
  <c r="M23" i="6" s="1"/>
  <c r="T23" i="6" s="1"/>
  <c r="S23" i="6" s="1"/>
  <c r="Q22" i="6"/>
  <c r="J22" i="6"/>
  <c r="M22" i="6" s="1"/>
  <c r="T22" i="6" s="1"/>
  <c r="S22" i="6" s="1"/>
  <c r="Q21" i="6"/>
  <c r="J21" i="6"/>
  <c r="M21" i="6" s="1"/>
  <c r="T21" i="6" s="1"/>
  <c r="S21" i="6" s="1"/>
  <c r="Q20" i="6"/>
  <c r="J20" i="6"/>
  <c r="M20" i="6" s="1"/>
  <c r="T20" i="6" s="1"/>
  <c r="S20" i="6" s="1"/>
  <c r="Q19" i="6"/>
  <c r="J19" i="6"/>
  <c r="M19" i="6" s="1"/>
  <c r="T19" i="6" s="1"/>
  <c r="S19" i="6" s="1"/>
  <c r="Q18" i="6"/>
  <c r="J18" i="6"/>
  <c r="M18" i="6" s="1"/>
  <c r="T18" i="6" s="1"/>
  <c r="S18" i="6" s="1"/>
  <c r="Q17" i="6"/>
  <c r="J17" i="6"/>
  <c r="M17" i="6" s="1"/>
  <c r="T17" i="6" s="1"/>
  <c r="S17" i="6" s="1"/>
  <c r="Q16" i="6"/>
  <c r="J16" i="6"/>
  <c r="M16" i="6" s="1"/>
  <c r="T16" i="6" s="1"/>
  <c r="S16" i="6" s="1"/>
  <c r="Q15" i="6"/>
  <c r="J15" i="6"/>
  <c r="M15" i="6" s="1"/>
  <c r="T15" i="6" s="1"/>
  <c r="S15" i="6" s="1"/>
  <c r="Q14" i="6"/>
  <c r="J14" i="6"/>
  <c r="M14" i="6" s="1"/>
  <c r="T14" i="6" s="1"/>
  <c r="S14" i="6" s="1"/>
  <c r="Q13" i="6"/>
  <c r="J13" i="6"/>
  <c r="M13" i="6" s="1"/>
  <c r="T13" i="6" s="1"/>
  <c r="S13" i="6" s="1"/>
  <c r="Q12" i="6"/>
  <c r="J12" i="6"/>
  <c r="M12" i="6" s="1"/>
  <c r="T12" i="6" s="1"/>
  <c r="S12" i="6" s="1"/>
  <c r="Q11" i="6"/>
  <c r="J11" i="6"/>
  <c r="M11" i="6" s="1"/>
  <c r="T11" i="6" s="1"/>
  <c r="S11" i="6" s="1"/>
  <c r="Q10" i="6"/>
  <c r="J10" i="6"/>
  <c r="M10" i="6" s="1"/>
  <c r="T10" i="6" s="1"/>
  <c r="S10" i="6" s="1"/>
  <c r="Q9" i="6"/>
  <c r="J9" i="6"/>
  <c r="M9" i="6" s="1"/>
  <c r="T9" i="6" s="1"/>
  <c r="S9" i="6" s="1"/>
  <c r="Q8" i="6"/>
  <c r="J8" i="6"/>
  <c r="M8" i="6" s="1"/>
  <c r="T8" i="6" s="1"/>
  <c r="S8" i="6" s="1"/>
  <c r="Q7" i="6"/>
  <c r="J7" i="6"/>
  <c r="M7" i="6" s="1"/>
  <c r="T7" i="6" s="1"/>
  <c r="S7" i="6" s="1"/>
  <c r="Q6" i="6"/>
  <c r="J6" i="6"/>
  <c r="M6" i="6" s="1"/>
  <c r="T6" i="6" s="1"/>
  <c r="S6" i="6" s="1"/>
  <c r="J10" i="5"/>
  <c r="J11" i="5"/>
  <c r="J12" i="5"/>
  <c r="J13" i="5"/>
  <c r="J14" i="5"/>
  <c r="J15" i="5"/>
  <c r="J16" i="5"/>
  <c r="J17" i="5"/>
  <c r="J18" i="5"/>
  <c r="J19" i="5"/>
  <c r="F52" i="8" l="1"/>
  <c r="I52" i="8"/>
  <c r="H52" i="8"/>
  <c r="G52" i="8"/>
  <c r="Q33" i="8"/>
  <c r="J33" i="8"/>
  <c r="M33" i="8" s="1"/>
  <c r="T33" i="8" s="1"/>
  <c r="S33" i="8" s="1"/>
  <c r="Q32" i="8"/>
  <c r="J32" i="8"/>
  <c r="M32" i="8" s="1"/>
  <c r="T32" i="8" s="1"/>
  <c r="S32" i="8" s="1"/>
  <c r="Q31" i="8"/>
  <c r="J31" i="8"/>
  <c r="M31" i="8" s="1"/>
  <c r="T31" i="8" s="1"/>
  <c r="S31" i="8" s="1"/>
  <c r="Q30" i="8"/>
  <c r="J30" i="8"/>
  <c r="M30" i="8" s="1"/>
  <c r="T30" i="8" s="1"/>
  <c r="S30" i="8" s="1"/>
  <c r="Q29" i="8"/>
  <c r="J29" i="8"/>
  <c r="M29" i="8" s="1"/>
  <c r="T29" i="8" s="1"/>
  <c r="S29" i="8" s="1"/>
  <c r="Q28" i="8"/>
  <c r="J28" i="8"/>
  <c r="M28" i="8" s="1"/>
  <c r="T28" i="8" s="1"/>
  <c r="S28" i="8" s="1"/>
  <c r="Q27" i="8"/>
  <c r="J27" i="8"/>
  <c r="M27" i="8" s="1"/>
  <c r="T27" i="8" s="1"/>
  <c r="S27" i="8" s="1"/>
  <c r="Q26" i="8"/>
  <c r="J26" i="8"/>
  <c r="M26" i="8" s="1"/>
  <c r="T26" i="8" s="1"/>
  <c r="S26" i="8" s="1"/>
  <c r="Q25" i="8"/>
  <c r="J25" i="8"/>
  <c r="M25" i="8" s="1"/>
  <c r="T25" i="8" s="1"/>
  <c r="S25" i="8" s="1"/>
  <c r="Q24" i="8"/>
  <c r="J24" i="8"/>
  <c r="M24" i="8" s="1"/>
  <c r="T24" i="8" s="1"/>
  <c r="S24" i="8" s="1"/>
  <c r="Q23" i="8"/>
  <c r="J23" i="8"/>
  <c r="M23" i="8" s="1"/>
  <c r="T23" i="8" s="1"/>
  <c r="S23" i="8" s="1"/>
  <c r="Q22" i="8"/>
  <c r="J22" i="8"/>
  <c r="M22" i="8" s="1"/>
  <c r="T22" i="8" s="1"/>
  <c r="S22" i="8" s="1"/>
  <c r="Q21" i="8"/>
  <c r="J21" i="8"/>
  <c r="M21" i="8" s="1"/>
  <c r="T21" i="8" s="1"/>
  <c r="S21" i="8" s="1"/>
  <c r="Q20" i="8"/>
  <c r="J20" i="8"/>
  <c r="M20" i="8" s="1"/>
  <c r="T20" i="8" s="1"/>
  <c r="S20" i="8" s="1"/>
  <c r="Q19" i="8"/>
  <c r="J19" i="8"/>
  <c r="M19" i="8" s="1"/>
  <c r="T19" i="8" s="1"/>
  <c r="S19" i="8" s="1"/>
  <c r="Q18" i="8"/>
  <c r="J18" i="8"/>
  <c r="M18" i="8" s="1"/>
  <c r="T18" i="8" s="1"/>
  <c r="S18" i="8" s="1"/>
  <c r="Q17" i="8"/>
  <c r="J17" i="8"/>
  <c r="M17" i="8" s="1"/>
  <c r="T17" i="8" s="1"/>
  <c r="S17" i="8" s="1"/>
  <c r="Q16" i="8"/>
  <c r="J16" i="8"/>
  <c r="M16" i="8" s="1"/>
  <c r="T16" i="8" s="1"/>
  <c r="S16" i="8" s="1"/>
  <c r="Q15" i="8"/>
  <c r="J15" i="8"/>
  <c r="M15" i="8" s="1"/>
  <c r="T15" i="8" s="1"/>
  <c r="S15" i="8" s="1"/>
  <c r="Q14" i="8"/>
  <c r="J14" i="8"/>
  <c r="M14" i="8" s="1"/>
  <c r="T14" i="8" s="1"/>
  <c r="S14" i="8" s="1"/>
  <c r="Q13" i="8"/>
  <c r="M13" i="8"/>
  <c r="T13" i="8" s="1"/>
  <c r="S13" i="8" s="1"/>
  <c r="J13" i="8"/>
  <c r="Q12" i="8"/>
  <c r="J12" i="8"/>
  <c r="M12" i="8" s="1"/>
  <c r="T12" i="8" s="1"/>
  <c r="S12" i="8" s="1"/>
  <c r="Q11" i="8"/>
  <c r="J11" i="8"/>
  <c r="M11" i="8" s="1"/>
  <c r="T11" i="8" s="1"/>
  <c r="S11" i="8" s="1"/>
  <c r="Q10" i="8"/>
  <c r="J10" i="8"/>
  <c r="M10" i="8" s="1"/>
  <c r="T10" i="8" s="1"/>
  <c r="S10" i="8" s="1"/>
  <c r="Q9" i="8"/>
  <c r="J9" i="8"/>
  <c r="M9" i="8" s="1"/>
  <c r="T9" i="8" s="1"/>
  <c r="S9" i="8" s="1"/>
  <c r="Q8" i="8"/>
  <c r="J8" i="8"/>
  <c r="M8" i="8" s="1"/>
  <c r="T8" i="8" s="1"/>
  <c r="S8" i="8" s="1"/>
  <c r="Q7" i="8"/>
  <c r="J7" i="8"/>
  <c r="M7" i="8" s="1"/>
  <c r="T7" i="8" s="1"/>
  <c r="S7" i="8" s="1"/>
  <c r="Q6" i="8"/>
  <c r="J6" i="8"/>
  <c r="M6" i="8" s="1"/>
  <c r="T6" i="8" s="1"/>
  <c r="S6" i="8" s="1"/>
  <c r="J13" i="7"/>
  <c r="K13" i="7" s="1"/>
  <c r="Q13" i="7"/>
  <c r="J14" i="7"/>
  <c r="K14" i="7"/>
  <c r="Q14" i="7"/>
  <c r="J15" i="7"/>
  <c r="K15" i="7" s="1"/>
  <c r="M15" i="7" s="1"/>
  <c r="T15" i="7" s="1"/>
  <c r="S15" i="7" s="1"/>
  <c r="Q15" i="7"/>
  <c r="J16" i="7"/>
  <c r="K16" i="7" s="1"/>
  <c r="Q16" i="7"/>
  <c r="J17" i="7"/>
  <c r="K17" i="7" s="1"/>
  <c r="Q17" i="7"/>
  <c r="J18" i="7"/>
  <c r="M18" i="7" s="1"/>
  <c r="Q18" i="7"/>
  <c r="J19" i="7"/>
  <c r="M19" i="7" s="1"/>
  <c r="Q19" i="7"/>
  <c r="J20" i="7"/>
  <c r="M20" i="7" s="1"/>
  <c r="Q20" i="7"/>
  <c r="J21" i="7"/>
  <c r="M21" i="7" s="1"/>
  <c r="Q21" i="7"/>
  <c r="J22" i="7"/>
  <c r="M22" i="7" s="1"/>
  <c r="Q22" i="7"/>
  <c r="M14" i="7" l="1"/>
  <c r="T14" i="7" s="1"/>
  <c r="S14" i="7" s="1"/>
  <c r="M16" i="7"/>
  <c r="T16" i="7" s="1"/>
  <c r="S16" i="7" s="1"/>
  <c r="M17" i="7"/>
  <c r="T17" i="7" s="1"/>
  <c r="S17" i="7" s="1"/>
  <c r="M13" i="7"/>
  <c r="T13" i="7" s="1"/>
  <c r="S13" i="7" s="1"/>
  <c r="H34" i="7" l="1"/>
  <c r="G34" i="7"/>
  <c r="F34" i="7"/>
  <c r="E34" i="7"/>
  <c r="Q28" i="7"/>
  <c r="J28" i="7"/>
  <c r="M28" i="7" s="1"/>
  <c r="T28" i="7" s="1"/>
  <c r="S28" i="7" s="1"/>
  <c r="Q27" i="7"/>
  <c r="J27" i="7"/>
  <c r="M27" i="7" s="1"/>
  <c r="T27" i="7" s="1"/>
  <c r="Q26" i="7"/>
  <c r="J26" i="7"/>
  <c r="Q25" i="7"/>
  <c r="J25" i="7"/>
  <c r="M25" i="7" s="1"/>
  <c r="T25" i="7" s="1"/>
  <c r="S25" i="7" s="1"/>
  <c r="Q24" i="7"/>
  <c r="J24" i="7"/>
  <c r="M24" i="7" s="1"/>
  <c r="T24" i="7" s="1"/>
  <c r="S24" i="7" s="1"/>
  <c r="Q23" i="7"/>
  <c r="J23" i="7"/>
  <c r="M23" i="7" s="1"/>
  <c r="T23" i="7" s="1"/>
  <c r="S23" i="7" s="1"/>
  <c r="T22" i="7"/>
  <c r="S22" i="7" s="1"/>
  <c r="T21" i="7"/>
  <c r="S21" i="7" s="1"/>
  <c r="T20" i="7"/>
  <c r="S20" i="7" s="1"/>
  <c r="T19" i="7"/>
  <c r="S19" i="7" s="1"/>
  <c r="T18" i="7"/>
  <c r="S18" i="7" s="1"/>
  <c r="Q12" i="7"/>
  <c r="J12" i="7"/>
  <c r="Q11" i="7"/>
  <c r="J11" i="7"/>
  <c r="Q10" i="7"/>
  <c r="J10" i="7"/>
  <c r="Q9" i="7"/>
  <c r="J9" i="7"/>
  <c r="Q8" i="7"/>
  <c r="J8" i="7"/>
  <c r="Q7" i="7"/>
  <c r="J7" i="7"/>
  <c r="Q6" i="7"/>
  <c r="J6" i="7"/>
  <c r="H39" i="5"/>
  <c r="G39" i="5"/>
  <c r="F39" i="5"/>
  <c r="E39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6" i="5"/>
  <c r="S27" i="7" l="1"/>
  <c r="M26" i="7"/>
  <c r="T26" i="7" s="1"/>
  <c r="S26" i="7" s="1"/>
  <c r="K12" i="7"/>
  <c r="M12" i="7" s="1"/>
  <c r="T12" i="7" s="1"/>
  <c r="S12" i="7" s="1"/>
  <c r="K9" i="7"/>
  <c r="M9" i="7" s="1"/>
  <c r="T9" i="7" s="1"/>
  <c r="S9" i="7" s="1"/>
  <c r="K8" i="7"/>
  <c r="M8" i="7" s="1"/>
  <c r="T8" i="7" s="1"/>
  <c r="S8" i="7" s="1"/>
  <c r="K6" i="7"/>
  <c r="M6" i="7" s="1"/>
  <c r="T6" i="7" s="1"/>
  <c r="S6" i="7" s="1"/>
  <c r="K10" i="7"/>
  <c r="M10" i="7" s="1"/>
  <c r="T10" i="7" s="1"/>
  <c r="S10" i="7" s="1"/>
  <c r="K7" i="7"/>
  <c r="M7" i="7" s="1"/>
  <c r="T7" i="7" s="1"/>
  <c r="S7" i="7" s="1"/>
  <c r="K11" i="7"/>
  <c r="M11" i="7" s="1"/>
  <c r="T11" i="7" s="1"/>
  <c r="S11" i="7" s="1"/>
  <c r="J33" i="5" l="1"/>
  <c r="J6" i="5"/>
  <c r="J7" i="5"/>
  <c r="J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8" i="5" l="1"/>
  <c r="M8" i="5" s="1"/>
  <c r="T8" i="5" s="1"/>
  <c r="S8" i="5" s="1"/>
  <c r="M11" i="5" l="1"/>
  <c r="T11" i="5" s="1"/>
  <c r="S11" i="5" s="1"/>
  <c r="M9" i="5"/>
  <c r="T9" i="5" s="1"/>
  <c r="S9" i="5" s="1"/>
  <c r="M10" i="5"/>
  <c r="M12" i="5"/>
  <c r="T12" i="5" s="1"/>
  <c r="S12" i="5" s="1"/>
  <c r="M13" i="5"/>
  <c r="T13" i="5" s="1"/>
  <c r="S13" i="5" s="1"/>
  <c r="M14" i="5"/>
  <c r="T14" i="5" s="1"/>
  <c r="S14" i="5" s="1"/>
  <c r="M15" i="5"/>
  <c r="T15" i="5" s="1"/>
  <c r="S15" i="5" s="1"/>
  <c r="M16" i="5"/>
  <c r="T16" i="5" s="1"/>
  <c r="S16" i="5" s="1"/>
  <c r="M17" i="5"/>
  <c r="T17" i="5" s="1"/>
  <c r="S17" i="5" s="1"/>
  <c r="T10" i="5" l="1"/>
  <c r="S10" i="5" s="1"/>
  <c r="M7" i="5" l="1"/>
  <c r="T7" i="5" s="1"/>
  <c r="S7" i="5" s="1"/>
  <c r="M18" i="5"/>
  <c r="M19" i="5"/>
  <c r="T19" i="5" s="1"/>
  <c r="S19" i="5" s="1"/>
  <c r="M20" i="5"/>
  <c r="T20" i="5" s="1"/>
  <c r="S20" i="5" s="1"/>
  <c r="M21" i="5"/>
  <c r="T21" i="5" s="1"/>
  <c r="S21" i="5" s="1"/>
  <c r="M22" i="5"/>
  <c r="T22" i="5" s="1"/>
  <c r="S22" i="5" s="1"/>
  <c r="M23" i="5"/>
  <c r="T23" i="5" s="1"/>
  <c r="S23" i="5" s="1"/>
  <c r="M24" i="5"/>
  <c r="T24" i="5" s="1"/>
  <c r="S24" i="5" s="1"/>
  <c r="M25" i="5"/>
  <c r="T25" i="5" s="1"/>
  <c r="S25" i="5" s="1"/>
  <c r="M26" i="5"/>
  <c r="T26" i="5" s="1"/>
  <c r="S26" i="5" s="1"/>
  <c r="M27" i="5"/>
  <c r="T27" i="5" s="1"/>
  <c r="S27" i="5" s="1"/>
  <c r="M28" i="5"/>
  <c r="T28" i="5" s="1"/>
  <c r="S28" i="5" s="1"/>
  <c r="M29" i="5"/>
  <c r="T29" i="5" s="1"/>
  <c r="S29" i="5" s="1"/>
  <c r="M30" i="5"/>
  <c r="T30" i="5" s="1"/>
  <c r="S30" i="5" s="1"/>
  <c r="M31" i="5"/>
  <c r="T31" i="5" s="1"/>
  <c r="S31" i="5" s="1"/>
  <c r="M32" i="5"/>
  <c r="T32" i="5" s="1"/>
  <c r="S32" i="5" s="1"/>
  <c r="M33" i="5"/>
  <c r="M6" i="5"/>
  <c r="T33" i="5" l="1"/>
  <c r="T18" i="5"/>
  <c r="T6" i="5"/>
  <c r="S18" i="5" l="1"/>
  <c r="S33" i="5"/>
  <c r="S6" i="5"/>
</calcChain>
</file>

<file path=xl/sharedStrings.xml><?xml version="1.0" encoding="utf-8"?>
<sst xmlns="http://schemas.openxmlformats.org/spreadsheetml/2006/main" count="289" uniqueCount="106">
  <si>
    <t>Total</t>
  </si>
  <si>
    <t>Year</t>
  </si>
  <si>
    <t>Total Hours</t>
  </si>
  <si>
    <t>ECTS</t>
  </si>
  <si>
    <t>Lectures</t>
  </si>
  <si>
    <t>Term</t>
  </si>
  <si>
    <t>Placement</t>
  </si>
  <si>
    <t>FHEQ Level</t>
  </si>
  <si>
    <t>CATS</t>
  </si>
  <si>
    <t xml:space="preserve">Module/Component Title </t>
  </si>
  <si>
    <t>Code</t>
  </si>
  <si>
    <t>Credits</t>
  </si>
  <si>
    <t>Ind. Study</t>
  </si>
  <si>
    <t>Indicative Study Hours</t>
  </si>
  <si>
    <t>Hours</t>
  </si>
  <si>
    <t>Department</t>
  </si>
  <si>
    <t>Award &amp; Programme Title</t>
  </si>
  <si>
    <t>Hours:ECTS ratio</t>
  </si>
  <si>
    <t>Assessment Methods</t>
  </si>
  <si>
    <t>% Coursework</t>
  </si>
  <si>
    <t>% Practical</t>
  </si>
  <si>
    <t>Autumn</t>
  </si>
  <si>
    <t>Accounting</t>
  </si>
  <si>
    <t>Core</t>
  </si>
  <si>
    <t>Bringing Ideas to Market</t>
  </si>
  <si>
    <t>Business Economics</t>
  </si>
  <si>
    <t>Corporate Finance</t>
  </si>
  <si>
    <t>Decision Analytics</t>
  </si>
  <si>
    <t>Marketing</t>
  </si>
  <si>
    <t>Organisational Behaviour</t>
  </si>
  <si>
    <t>Strategy</t>
  </si>
  <si>
    <t>Spring</t>
  </si>
  <si>
    <t>Investments &amp; Risk Management</t>
  </si>
  <si>
    <t>Macroeconomics</t>
  </si>
  <si>
    <t>Operations</t>
  </si>
  <si>
    <t>The Power of Innovative Thinking</t>
  </si>
  <si>
    <t>Spring/Summer</t>
  </si>
  <si>
    <t>Advanced Company Valuation</t>
  </si>
  <si>
    <t>Elective</t>
  </si>
  <si>
    <t>Advanced Corporate Finance</t>
  </si>
  <si>
    <t>Behavioural Finance</t>
  </si>
  <si>
    <t xml:space="preserve">Brand Management </t>
  </si>
  <si>
    <t>Breakout Strategy</t>
  </si>
  <si>
    <t>Personal Leadership Journey</t>
  </si>
  <si>
    <t>Autumn/Spring</t>
  </si>
  <si>
    <t>Leadership</t>
  </si>
  <si>
    <t xml:space="preserve">Imperial Innovation Project </t>
  </si>
  <si>
    <t>Global Experience Week</t>
  </si>
  <si>
    <t>Internship Report</t>
  </si>
  <si>
    <t>Consulting Project</t>
  </si>
  <si>
    <t>Summer</t>
  </si>
  <si>
    <t>core</t>
  </si>
  <si>
    <t>core/elective</t>
  </si>
  <si>
    <t>Imperial College Business School</t>
  </si>
  <si>
    <t>MBA</t>
  </si>
  <si>
    <t>Year One</t>
  </si>
  <si>
    <t>Year Two</t>
  </si>
  <si>
    <t>Year Three</t>
  </si>
  <si>
    <t>Year Four</t>
  </si>
  <si>
    <t xml:space="preserve">Component Weightings </t>
  </si>
  <si>
    <t>Year Weighting</t>
  </si>
  <si>
    <t>School of Design Engineering</t>
  </si>
  <si>
    <t>MEng in Design Engineering</t>
  </si>
  <si>
    <t>Engineering Mathematics</t>
  </si>
  <si>
    <t>Communication in Design</t>
  </si>
  <si>
    <t>Contextual studies in Design Engineering</t>
  </si>
  <si>
    <t>Production &amp; Materials</t>
  </si>
  <si>
    <t>Design 1</t>
  </si>
  <si>
    <t>Engineering Analysis 1</t>
  </si>
  <si>
    <t>Gizmo (mechatronics and robotics)</t>
  </si>
  <si>
    <t>Engineering Analysis 2</t>
  </si>
  <si>
    <t>Computing</t>
  </si>
  <si>
    <t>Big Data</t>
  </si>
  <si>
    <t>Engineering Design Project</t>
  </si>
  <si>
    <t>Design Art Creativity</t>
  </si>
  <si>
    <t>Engineering Design Management and Rationale</t>
  </si>
  <si>
    <t>Design Led Innovation and Enterprise</t>
  </si>
  <si>
    <t>Robotics 1</t>
  </si>
  <si>
    <t>Optimisation 1</t>
  </si>
  <si>
    <t>Group Project</t>
  </si>
  <si>
    <t>Industry Placement</t>
  </si>
  <si>
    <t>Enterprise Management</t>
  </si>
  <si>
    <t>Individual Project</t>
  </si>
  <si>
    <t>Optimisation 2</t>
  </si>
  <si>
    <t>Industrial Design</t>
  </si>
  <si>
    <t>Engineering Design Analysis</t>
  </si>
  <si>
    <t>Enterprise Roll Out</t>
  </si>
  <si>
    <t xml:space="preserve">Module Title </t>
  </si>
  <si>
    <t>Programme Component</t>
  </si>
  <si>
    <t>Contextual Studies in Design Engineering</t>
  </si>
  <si>
    <t>Robotics 2</t>
  </si>
  <si>
    <t>Design 2</t>
  </si>
  <si>
    <t xml:space="preserve">Programme Component </t>
  </si>
  <si>
    <t>Component Weighting</t>
  </si>
  <si>
    <t>Component Weightings</t>
  </si>
  <si>
    <t>Elective One</t>
  </si>
  <si>
    <t>Elective Two</t>
  </si>
  <si>
    <t>Core Taught Modules (equally weighted)</t>
  </si>
  <si>
    <t>Elective Modules &amp; Personal Leadership Journey (equally weighted)</t>
  </si>
  <si>
    <t>Core Integrative Modules (equally weighted)</t>
  </si>
  <si>
    <t>% Examination</t>
  </si>
  <si>
    <t>Group Teaching
(seminars, tutorials, problem classes)</t>
  </si>
  <si>
    <t>Total Learning and Teaching Hours</t>
  </si>
  <si>
    <t>Core/Compulsory/Elective</t>
  </si>
  <si>
    <t>Lab/Practical</t>
  </si>
  <si>
    <t>Other
(project supervision, fieldwork,external visits)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</si>
</sst>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16">
    <xf numFmtId="0" fontId="0" fillId="0" borderId="0" xfId="0"/>
    <xf numFmtId="0" fontId="6" fillId="0" borderId="0" xfId="0" applyFont="1" applyAlignment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1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9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/>
    <xf numFmtId="0" fontId="6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9" fontId="5" fillId="4" borderId="2" xfId="0" applyNumberFormat="1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10" fontId="5" fillId="0" borderId="1" xfId="0" applyNumberFormat="1" applyFont="1" applyBorder="1" applyAlignment="1" applyProtection="1">
      <alignment horizontal="center" vertical="center"/>
      <protection locked="0"/>
    </xf>
    <xf numFmtId="10" fontId="5" fillId="0" borderId="1" xfId="0" applyNumberFormat="1" applyFont="1" applyBorder="1" applyAlignment="1" applyProtection="1">
      <alignment horizontal="center" wrapText="1"/>
      <protection locked="0"/>
    </xf>
    <xf numFmtId="10" fontId="5" fillId="0" borderId="1" xfId="0" applyNumberFormat="1" applyFont="1" applyFill="1" applyBorder="1" applyAlignment="1" applyProtection="1">
      <alignment horizontal="center" wrapText="1"/>
      <protection locked="0"/>
    </xf>
    <xf numFmtId="1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1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 wrapText="1"/>
    </xf>
    <xf numFmtId="9" fontId="5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9" fontId="5" fillId="4" borderId="2" xfId="0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2" fillId="0" borderId="1" xfId="2" applyFont="1" applyBorder="1" applyAlignment="1" applyProtection="1">
      <alignment vertical="center" wrapText="1"/>
    </xf>
    <xf numFmtId="9" fontId="5" fillId="0" borderId="1" xfId="0" applyNumberFormat="1" applyFont="1" applyBorder="1" applyAlignment="1" applyProtection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wrapText="1"/>
    </xf>
    <xf numFmtId="0" fontId="5" fillId="0" borderId="1" xfId="0" applyFont="1" applyBorder="1" applyProtection="1"/>
    <xf numFmtId="9" fontId="5" fillId="8" borderId="1" xfId="0" applyNumberFormat="1" applyFont="1" applyFill="1" applyBorder="1" applyAlignment="1" applyProtection="1">
      <alignment horizontal="center" vertical="center"/>
      <protection locked="0"/>
    </xf>
    <xf numFmtId="0" fontId="5" fillId="8" borderId="1" xfId="0" applyNumberFormat="1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wrapText="1"/>
    </xf>
    <xf numFmtId="0" fontId="5" fillId="8" borderId="1" xfId="0" applyFont="1" applyFill="1" applyBorder="1" applyProtection="1"/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/>
    </xf>
    <xf numFmtId="9" fontId="5" fillId="4" borderId="1" xfId="0" applyNumberFormat="1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2" fontId="5" fillId="0" borderId="0" xfId="0" applyNumberFormat="1" applyFont="1" applyProtection="1"/>
    <xf numFmtId="9" fontId="5" fillId="8" borderId="1" xfId="0" applyNumberFormat="1" applyFont="1" applyFill="1" applyBorder="1" applyAlignment="1" applyProtection="1">
      <alignment horizontal="center" wrapText="1"/>
    </xf>
    <xf numFmtId="10" fontId="5" fillId="0" borderId="1" xfId="0" applyNumberFormat="1" applyFont="1" applyBorder="1" applyAlignment="1" applyProtection="1">
      <alignment horizontal="center" wrapText="1"/>
    </xf>
    <xf numFmtId="0" fontId="1" fillId="0" borderId="1" xfId="3" applyBorder="1" applyProtection="1"/>
    <xf numFmtId="10" fontId="5" fillId="0" borderId="1" xfId="0" applyNumberFormat="1" applyFont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9" fontId="5" fillId="8" borderId="1" xfId="0" applyNumberFormat="1" applyFont="1" applyFill="1" applyBorder="1" applyAlignment="1" applyProtection="1">
      <alignment horizontal="center" vertical="center"/>
    </xf>
    <xf numFmtId="0" fontId="5" fillId="8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/>
    </xf>
    <xf numFmtId="9" fontId="5" fillId="8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5" fillId="8" borderId="1" xfId="0" applyFont="1" applyFill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/>
    </xf>
    <xf numFmtId="0" fontId="5" fillId="8" borderId="3" xfId="0" applyFont="1" applyFill="1" applyBorder="1" applyAlignment="1" applyProtection="1">
      <alignment vertical="center" wrapText="1"/>
    </xf>
    <xf numFmtId="0" fontId="5" fillId="8" borderId="5" xfId="0" applyFont="1" applyFill="1" applyBorder="1" applyAlignment="1" applyProtection="1">
      <alignment vertical="center" wrapText="1"/>
    </xf>
    <xf numFmtId="0" fontId="1" fillId="0" borderId="3" xfId="3" applyBorder="1" applyAlignment="1" applyProtection="1">
      <alignment horizontal="left"/>
    </xf>
    <xf numFmtId="0" fontId="1" fillId="0" borderId="5" xfId="3" applyBorder="1" applyAlignment="1" applyProtection="1">
      <alignment horizontal="left"/>
    </xf>
    <xf numFmtId="0" fontId="1" fillId="8" borderId="3" xfId="3" applyFill="1" applyBorder="1" applyAlignment="1" applyProtection="1">
      <alignment horizontal="left"/>
    </xf>
    <xf numFmtId="0" fontId="1" fillId="8" borderId="5" xfId="3" applyFill="1" applyBorder="1" applyAlignment="1" applyProtection="1">
      <alignment horizontal="left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5" fillId="8" borderId="1" xfId="0" applyNumberFormat="1" applyFont="1" applyFill="1" applyBorder="1" applyAlignment="1" applyProtection="1">
      <alignment horizontal="center" vertical="center" wrapText="1"/>
    </xf>
    <xf numFmtId="164" fontId="5" fillId="8" borderId="1" xfId="0" applyNumberFormat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zoomScaleNormal="100" workbookViewId="0">
      <selection activeCell="J5" sqref="J5"/>
    </sheetView>
  </sheetViews>
  <sheetFormatPr defaultColWidth="8.85546875" defaultRowHeight="15" x14ac:dyDescent="0.25"/>
  <cols>
    <col min="1" max="1" width="6.7109375" style="22" customWidth="1"/>
    <col min="2" max="2" width="11.5703125" style="22" customWidth="1"/>
    <col min="3" max="3" width="37.7109375" style="22" customWidth="1"/>
    <col min="4" max="4" width="25" style="27" customWidth="1"/>
    <col min="5" max="5" width="16.28515625" style="27" customWidth="1"/>
    <col min="6" max="6" width="8.5703125" style="22" customWidth="1"/>
    <col min="7" max="7" width="22.7109375" style="22" customWidth="1"/>
    <col min="8" max="8" width="15.42578125" style="22" customWidth="1"/>
    <col min="9" max="9" width="21.85546875" style="22" customWidth="1"/>
    <col min="10" max="10" width="17.28515625" style="22" customWidth="1"/>
    <col min="11" max="11" width="9.85546875" style="22" customWidth="1"/>
    <col min="12" max="12" width="10.140625" style="22" customWidth="1"/>
    <col min="13" max="13" width="10.42578125" style="22" bestFit="1" customWidth="1"/>
    <col min="14" max="14" width="12.5703125" style="22" customWidth="1"/>
    <col min="15" max="15" width="13.7109375" style="22" bestFit="1" customWidth="1"/>
    <col min="16" max="16" width="10.42578125" style="22" bestFit="1" customWidth="1"/>
    <col min="17" max="17" width="10.42578125" style="22" customWidth="1"/>
    <col min="18" max="18" width="10.85546875" style="22" bestFit="1" customWidth="1"/>
    <col min="19" max="20" width="8.85546875" style="22"/>
    <col min="21" max="21" width="14" style="22" customWidth="1"/>
    <col min="22" max="16384" width="8.85546875" style="22"/>
  </cols>
  <sheetData>
    <row r="1" spans="1:21" s="13" customFormat="1" ht="18.75" x14ac:dyDescent="0.3">
      <c r="A1" s="1" t="s">
        <v>15</v>
      </c>
      <c r="B1" s="1"/>
      <c r="C1" s="1"/>
      <c r="D1" s="1"/>
      <c r="E1" s="11"/>
      <c r="F1" s="12"/>
      <c r="G1" s="12"/>
      <c r="H1" s="12"/>
      <c r="I1" s="12"/>
      <c r="J1" s="12"/>
      <c r="K1" s="12"/>
      <c r="L1" s="12"/>
    </row>
    <row r="2" spans="1:21" s="13" customFormat="1" ht="18.75" x14ac:dyDescent="0.3">
      <c r="A2" s="32" t="s">
        <v>16</v>
      </c>
      <c r="B2" s="32"/>
      <c r="C2" s="32"/>
      <c r="D2" s="32"/>
      <c r="E2" s="14"/>
      <c r="F2" s="12"/>
      <c r="G2" s="12"/>
      <c r="H2" s="12"/>
      <c r="I2" s="12"/>
      <c r="J2" s="12"/>
      <c r="K2" s="12"/>
      <c r="L2" s="12"/>
    </row>
    <row r="4" spans="1:21" s="17" customFormat="1" ht="30" x14ac:dyDescent="0.2">
      <c r="A4" s="34" t="s">
        <v>1</v>
      </c>
      <c r="B4" s="34" t="s">
        <v>10</v>
      </c>
      <c r="C4" s="33" t="s">
        <v>87</v>
      </c>
      <c r="D4" s="34" t="s">
        <v>103</v>
      </c>
      <c r="E4" s="34" t="s">
        <v>5</v>
      </c>
      <c r="F4" s="87" t="s">
        <v>13</v>
      </c>
      <c r="G4" s="89"/>
      <c r="H4" s="89"/>
      <c r="I4" s="89"/>
      <c r="J4" s="89"/>
      <c r="K4" s="89"/>
      <c r="L4" s="89"/>
      <c r="M4" s="88"/>
      <c r="N4" s="87" t="s">
        <v>18</v>
      </c>
      <c r="O4" s="89"/>
      <c r="P4" s="89"/>
      <c r="Q4" s="88"/>
      <c r="R4" s="34" t="s">
        <v>7</v>
      </c>
      <c r="S4" s="87" t="s">
        <v>11</v>
      </c>
      <c r="T4" s="88"/>
      <c r="U4" s="33" t="s">
        <v>17</v>
      </c>
    </row>
    <row r="5" spans="1:21" s="17" customFormat="1" ht="60" customHeight="1" x14ac:dyDescent="0.2">
      <c r="A5" s="15"/>
      <c r="B5" s="15"/>
      <c r="C5" s="16"/>
      <c r="D5" s="15"/>
      <c r="E5" s="15"/>
      <c r="F5" s="15" t="s">
        <v>4</v>
      </c>
      <c r="G5" s="16" t="s">
        <v>101</v>
      </c>
      <c r="H5" s="16" t="s">
        <v>104</v>
      </c>
      <c r="I5" s="16" t="s">
        <v>105</v>
      </c>
      <c r="J5" s="16" t="s">
        <v>102</v>
      </c>
      <c r="K5" s="16" t="s">
        <v>12</v>
      </c>
      <c r="L5" s="15" t="s">
        <v>6</v>
      </c>
      <c r="M5" s="15" t="s">
        <v>2</v>
      </c>
      <c r="N5" s="15" t="s">
        <v>100</v>
      </c>
      <c r="O5" s="15" t="s">
        <v>19</v>
      </c>
      <c r="P5" s="15" t="s">
        <v>20</v>
      </c>
      <c r="Q5" s="15" t="s">
        <v>0</v>
      </c>
      <c r="R5" s="15"/>
      <c r="S5" s="15" t="s">
        <v>8</v>
      </c>
      <c r="T5" s="15" t="s">
        <v>3</v>
      </c>
      <c r="U5" s="15">
        <v>25</v>
      </c>
    </row>
    <row r="6" spans="1:21" s="21" customFormat="1" x14ac:dyDescent="0.25">
      <c r="A6" s="2"/>
      <c r="B6" s="3"/>
      <c r="C6" s="4"/>
      <c r="D6" s="3"/>
      <c r="E6" s="3"/>
      <c r="F6" s="5"/>
      <c r="G6" s="5"/>
      <c r="H6" s="5"/>
      <c r="I6" s="5"/>
      <c r="J6" s="18">
        <f t="shared" ref="J6:J33" si="0">SUM(F6:I6)</f>
        <v>0</v>
      </c>
      <c r="K6" s="7"/>
      <c r="L6" s="7"/>
      <c r="M6" s="19">
        <f>SUM(J6:L6)</f>
        <v>0</v>
      </c>
      <c r="N6" s="36"/>
      <c r="O6" s="36"/>
      <c r="P6" s="37"/>
      <c r="Q6" s="40">
        <f>SUM(N6:P6)</f>
        <v>0</v>
      </c>
      <c r="R6" s="8"/>
      <c r="S6" s="20">
        <f>SUM(T6*2)</f>
        <v>0</v>
      </c>
      <c r="T6" s="20">
        <f t="shared" ref="T6:T33" si="1">SUM(M6/U6)</f>
        <v>0</v>
      </c>
      <c r="U6" s="10">
        <v>25</v>
      </c>
    </row>
    <row r="7" spans="1:21" s="21" customFormat="1" x14ac:dyDescent="0.25">
      <c r="A7" s="2"/>
      <c r="B7" s="3"/>
      <c r="C7" s="4"/>
      <c r="D7" s="3"/>
      <c r="E7" s="3"/>
      <c r="F7" s="5"/>
      <c r="G7" s="5"/>
      <c r="H7" s="5"/>
      <c r="I7" s="5"/>
      <c r="J7" s="18">
        <f t="shared" si="0"/>
        <v>0</v>
      </c>
      <c r="K7" s="7"/>
      <c r="L7" s="7"/>
      <c r="M7" s="19">
        <f t="shared" ref="M7:M33" si="2">SUM(J7:L7)</f>
        <v>0</v>
      </c>
      <c r="N7" s="36"/>
      <c r="O7" s="36"/>
      <c r="P7" s="37"/>
      <c r="Q7" s="40">
        <f t="shared" ref="Q7:Q33" si="3">SUM(N7:P7)</f>
        <v>0</v>
      </c>
      <c r="R7" s="8"/>
      <c r="S7" s="20">
        <f t="shared" ref="S7:S33" si="4">SUM(T7*2)</f>
        <v>0</v>
      </c>
      <c r="T7" s="20">
        <f t="shared" si="1"/>
        <v>0</v>
      </c>
      <c r="U7" s="10">
        <v>25</v>
      </c>
    </row>
    <row r="8" spans="1:21" s="21" customFormat="1" x14ac:dyDescent="0.25">
      <c r="A8" s="2"/>
      <c r="B8" s="3"/>
      <c r="C8" s="4"/>
      <c r="D8" s="3"/>
      <c r="E8" s="3"/>
      <c r="F8" s="5"/>
      <c r="G8" s="5"/>
      <c r="H8" s="5"/>
      <c r="I8" s="5"/>
      <c r="J8" s="18">
        <f t="shared" si="0"/>
        <v>0</v>
      </c>
      <c r="K8" s="7"/>
      <c r="L8" s="7"/>
      <c r="M8" s="19">
        <f>SUM(J8:L8)</f>
        <v>0</v>
      </c>
      <c r="N8" s="36"/>
      <c r="O8" s="36"/>
      <c r="P8" s="37"/>
      <c r="Q8" s="40">
        <f t="shared" si="3"/>
        <v>0</v>
      </c>
      <c r="R8" s="8"/>
      <c r="S8" s="20">
        <f t="shared" si="4"/>
        <v>0</v>
      </c>
      <c r="T8" s="20">
        <f t="shared" si="1"/>
        <v>0</v>
      </c>
      <c r="U8" s="10">
        <v>25</v>
      </c>
    </row>
    <row r="9" spans="1:21" s="21" customFormat="1" x14ac:dyDescent="0.25">
      <c r="A9" s="2"/>
      <c r="B9" s="3"/>
      <c r="C9" s="4"/>
      <c r="D9" s="3"/>
      <c r="E9" s="3"/>
      <c r="F9" s="5"/>
      <c r="G9" s="5"/>
      <c r="H9" s="5"/>
      <c r="I9" s="5"/>
      <c r="J9" s="18">
        <f t="shared" si="0"/>
        <v>0</v>
      </c>
      <c r="K9" s="7"/>
      <c r="L9" s="7"/>
      <c r="M9" s="19">
        <f t="shared" si="2"/>
        <v>0</v>
      </c>
      <c r="N9" s="36"/>
      <c r="O9" s="36"/>
      <c r="P9" s="37"/>
      <c r="Q9" s="40">
        <f t="shared" si="3"/>
        <v>0</v>
      </c>
      <c r="R9" s="8"/>
      <c r="S9" s="20">
        <f t="shared" si="4"/>
        <v>0</v>
      </c>
      <c r="T9" s="20">
        <f t="shared" si="1"/>
        <v>0</v>
      </c>
      <c r="U9" s="10">
        <v>25</v>
      </c>
    </row>
    <row r="10" spans="1:21" s="21" customFormat="1" x14ac:dyDescent="0.25">
      <c r="A10" s="2"/>
      <c r="B10" s="3"/>
      <c r="C10" s="4"/>
      <c r="D10" s="3"/>
      <c r="E10" s="3"/>
      <c r="F10" s="5"/>
      <c r="G10" s="5"/>
      <c r="H10" s="5"/>
      <c r="I10" s="5"/>
      <c r="J10" s="18">
        <f t="shared" si="0"/>
        <v>0</v>
      </c>
      <c r="K10" s="7"/>
      <c r="L10" s="7"/>
      <c r="M10" s="19">
        <f t="shared" si="2"/>
        <v>0</v>
      </c>
      <c r="N10" s="36"/>
      <c r="O10" s="36"/>
      <c r="P10" s="38"/>
      <c r="Q10" s="40">
        <f t="shared" si="3"/>
        <v>0</v>
      </c>
      <c r="R10" s="8"/>
      <c r="S10" s="20">
        <f t="shared" si="4"/>
        <v>0</v>
      </c>
      <c r="T10" s="20">
        <f t="shared" si="1"/>
        <v>0</v>
      </c>
      <c r="U10" s="10">
        <v>25</v>
      </c>
    </row>
    <row r="11" spans="1:21" s="21" customFormat="1" x14ac:dyDescent="0.25">
      <c r="A11" s="2"/>
      <c r="B11" s="3"/>
      <c r="C11" s="4"/>
      <c r="D11" s="3"/>
      <c r="E11" s="3"/>
      <c r="F11" s="5"/>
      <c r="G11" s="5"/>
      <c r="H11" s="5"/>
      <c r="I11" s="5"/>
      <c r="J11" s="18">
        <f t="shared" si="0"/>
        <v>0</v>
      </c>
      <c r="K11" s="7"/>
      <c r="L11" s="7"/>
      <c r="M11" s="19">
        <f t="shared" si="2"/>
        <v>0</v>
      </c>
      <c r="N11" s="36"/>
      <c r="O11" s="36"/>
      <c r="P11" s="38"/>
      <c r="Q11" s="40">
        <f t="shared" si="3"/>
        <v>0</v>
      </c>
      <c r="R11" s="8"/>
      <c r="S11" s="20">
        <f t="shared" si="4"/>
        <v>0</v>
      </c>
      <c r="T11" s="20">
        <f t="shared" si="1"/>
        <v>0</v>
      </c>
      <c r="U11" s="10">
        <v>25</v>
      </c>
    </row>
    <row r="12" spans="1:21" s="21" customFormat="1" x14ac:dyDescent="0.25">
      <c r="A12" s="2"/>
      <c r="B12" s="3"/>
      <c r="C12" s="4"/>
      <c r="D12" s="3"/>
      <c r="E12" s="3"/>
      <c r="F12" s="5"/>
      <c r="G12" s="5"/>
      <c r="H12" s="5"/>
      <c r="I12" s="5"/>
      <c r="J12" s="18">
        <f t="shared" si="0"/>
        <v>0</v>
      </c>
      <c r="K12" s="7"/>
      <c r="L12" s="7"/>
      <c r="M12" s="19">
        <f t="shared" si="2"/>
        <v>0</v>
      </c>
      <c r="N12" s="36"/>
      <c r="O12" s="36"/>
      <c r="P12" s="38"/>
      <c r="Q12" s="40">
        <f t="shared" si="3"/>
        <v>0</v>
      </c>
      <c r="R12" s="8"/>
      <c r="S12" s="20">
        <f t="shared" si="4"/>
        <v>0</v>
      </c>
      <c r="T12" s="20">
        <f t="shared" si="1"/>
        <v>0</v>
      </c>
      <c r="U12" s="10">
        <v>25</v>
      </c>
    </row>
    <row r="13" spans="1:21" s="21" customFormat="1" x14ac:dyDescent="0.25">
      <c r="A13" s="2"/>
      <c r="B13" s="3"/>
      <c r="C13" s="4"/>
      <c r="D13" s="3"/>
      <c r="E13" s="3"/>
      <c r="F13" s="5"/>
      <c r="G13" s="5"/>
      <c r="H13" s="5"/>
      <c r="I13" s="5"/>
      <c r="J13" s="18">
        <f t="shared" si="0"/>
        <v>0</v>
      </c>
      <c r="K13" s="7"/>
      <c r="L13" s="7"/>
      <c r="M13" s="19">
        <f t="shared" si="2"/>
        <v>0</v>
      </c>
      <c r="N13" s="36"/>
      <c r="O13" s="36"/>
      <c r="P13" s="38"/>
      <c r="Q13" s="40">
        <f t="shared" si="3"/>
        <v>0</v>
      </c>
      <c r="R13" s="8"/>
      <c r="S13" s="20">
        <f t="shared" si="4"/>
        <v>0</v>
      </c>
      <c r="T13" s="20">
        <f t="shared" si="1"/>
        <v>0</v>
      </c>
      <c r="U13" s="10">
        <v>25</v>
      </c>
    </row>
    <row r="14" spans="1:21" s="21" customFormat="1" x14ac:dyDescent="0.25">
      <c r="A14" s="2"/>
      <c r="B14" s="3"/>
      <c r="C14" s="4"/>
      <c r="D14" s="3"/>
      <c r="E14" s="3"/>
      <c r="F14" s="5"/>
      <c r="G14" s="5"/>
      <c r="H14" s="5"/>
      <c r="I14" s="5"/>
      <c r="J14" s="18">
        <f t="shared" si="0"/>
        <v>0</v>
      </c>
      <c r="K14" s="7"/>
      <c r="L14" s="7"/>
      <c r="M14" s="19">
        <f t="shared" si="2"/>
        <v>0</v>
      </c>
      <c r="N14" s="36"/>
      <c r="O14" s="36"/>
      <c r="P14" s="38"/>
      <c r="Q14" s="40">
        <f t="shared" si="3"/>
        <v>0</v>
      </c>
      <c r="R14" s="8"/>
      <c r="S14" s="20">
        <f t="shared" si="4"/>
        <v>0</v>
      </c>
      <c r="T14" s="20">
        <f t="shared" si="1"/>
        <v>0</v>
      </c>
      <c r="U14" s="10">
        <v>25</v>
      </c>
    </row>
    <row r="15" spans="1:21" s="21" customFormat="1" x14ac:dyDescent="0.25">
      <c r="A15" s="2"/>
      <c r="B15" s="3"/>
      <c r="C15" s="4"/>
      <c r="D15" s="3"/>
      <c r="E15" s="3"/>
      <c r="F15" s="5"/>
      <c r="G15" s="5"/>
      <c r="H15" s="5"/>
      <c r="I15" s="5"/>
      <c r="J15" s="18">
        <f t="shared" si="0"/>
        <v>0</v>
      </c>
      <c r="K15" s="7"/>
      <c r="L15" s="7"/>
      <c r="M15" s="19">
        <f t="shared" si="2"/>
        <v>0</v>
      </c>
      <c r="N15" s="36"/>
      <c r="O15" s="36"/>
      <c r="P15" s="38"/>
      <c r="Q15" s="40">
        <f t="shared" si="3"/>
        <v>0</v>
      </c>
      <c r="R15" s="8"/>
      <c r="S15" s="20">
        <f t="shared" si="4"/>
        <v>0</v>
      </c>
      <c r="T15" s="20">
        <f t="shared" si="1"/>
        <v>0</v>
      </c>
      <c r="U15" s="10">
        <v>25</v>
      </c>
    </row>
    <row r="16" spans="1:21" s="21" customFormat="1" x14ac:dyDescent="0.25">
      <c r="A16" s="6"/>
      <c r="B16" s="3"/>
      <c r="C16" s="4"/>
      <c r="D16" s="3"/>
      <c r="E16" s="3"/>
      <c r="F16" s="5"/>
      <c r="G16" s="5"/>
      <c r="H16" s="5"/>
      <c r="I16" s="5"/>
      <c r="J16" s="18">
        <f t="shared" si="0"/>
        <v>0</v>
      </c>
      <c r="K16" s="7"/>
      <c r="L16" s="7"/>
      <c r="M16" s="19">
        <f t="shared" si="2"/>
        <v>0</v>
      </c>
      <c r="N16" s="36"/>
      <c r="O16" s="36"/>
      <c r="P16" s="37"/>
      <c r="Q16" s="40">
        <f t="shared" si="3"/>
        <v>0</v>
      </c>
      <c r="R16" s="8"/>
      <c r="S16" s="20">
        <f t="shared" si="4"/>
        <v>0</v>
      </c>
      <c r="T16" s="20">
        <f t="shared" si="1"/>
        <v>0</v>
      </c>
      <c r="U16" s="10">
        <v>25</v>
      </c>
    </row>
    <row r="17" spans="1:21" s="21" customFormat="1" x14ac:dyDescent="0.25">
      <c r="A17" s="2"/>
      <c r="B17" s="3"/>
      <c r="C17" s="4"/>
      <c r="D17" s="3"/>
      <c r="E17" s="3"/>
      <c r="F17" s="5"/>
      <c r="G17" s="5"/>
      <c r="H17" s="5"/>
      <c r="I17" s="5"/>
      <c r="J17" s="18">
        <f t="shared" si="0"/>
        <v>0</v>
      </c>
      <c r="K17" s="7"/>
      <c r="L17" s="7"/>
      <c r="M17" s="19">
        <f t="shared" si="2"/>
        <v>0</v>
      </c>
      <c r="N17" s="36"/>
      <c r="O17" s="36"/>
      <c r="P17" s="39"/>
      <c r="Q17" s="40">
        <f t="shared" si="3"/>
        <v>0</v>
      </c>
      <c r="R17" s="8"/>
      <c r="S17" s="20">
        <f t="shared" si="4"/>
        <v>0</v>
      </c>
      <c r="T17" s="20">
        <f t="shared" si="1"/>
        <v>0</v>
      </c>
      <c r="U17" s="10">
        <v>25</v>
      </c>
    </row>
    <row r="18" spans="1:21" s="21" customFormat="1" x14ac:dyDescent="0.25">
      <c r="A18" s="2"/>
      <c r="B18" s="3"/>
      <c r="C18" s="4"/>
      <c r="D18" s="3"/>
      <c r="E18" s="3"/>
      <c r="F18" s="5"/>
      <c r="G18" s="5"/>
      <c r="H18" s="5"/>
      <c r="I18" s="5"/>
      <c r="J18" s="18">
        <f t="shared" si="0"/>
        <v>0</v>
      </c>
      <c r="K18" s="7"/>
      <c r="L18" s="7"/>
      <c r="M18" s="19">
        <f t="shared" si="2"/>
        <v>0</v>
      </c>
      <c r="N18" s="36"/>
      <c r="O18" s="36"/>
      <c r="P18" s="38"/>
      <c r="Q18" s="40">
        <f t="shared" si="3"/>
        <v>0</v>
      </c>
      <c r="R18" s="8"/>
      <c r="S18" s="20">
        <f t="shared" si="4"/>
        <v>0</v>
      </c>
      <c r="T18" s="20">
        <f t="shared" si="1"/>
        <v>0</v>
      </c>
      <c r="U18" s="10">
        <v>25</v>
      </c>
    </row>
    <row r="19" spans="1:21" s="21" customFormat="1" x14ac:dyDescent="0.25">
      <c r="A19" s="2"/>
      <c r="B19" s="3"/>
      <c r="C19" s="4"/>
      <c r="D19" s="3"/>
      <c r="E19" s="3"/>
      <c r="F19" s="5"/>
      <c r="G19" s="5"/>
      <c r="H19" s="5"/>
      <c r="I19" s="5"/>
      <c r="J19" s="18">
        <f t="shared" si="0"/>
        <v>0</v>
      </c>
      <c r="K19" s="7"/>
      <c r="L19" s="7"/>
      <c r="M19" s="19">
        <f t="shared" si="2"/>
        <v>0</v>
      </c>
      <c r="N19" s="36"/>
      <c r="O19" s="36"/>
      <c r="P19" s="38"/>
      <c r="Q19" s="40">
        <f t="shared" si="3"/>
        <v>0</v>
      </c>
      <c r="R19" s="8"/>
      <c r="S19" s="20">
        <f t="shared" si="4"/>
        <v>0</v>
      </c>
      <c r="T19" s="20">
        <f t="shared" si="1"/>
        <v>0</v>
      </c>
      <c r="U19" s="10">
        <v>25</v>
      </c>
    </row>
    <row r="20" spans="1:21" s="21" customFormat="1" x14ac:dyDescent="0.25">
      <c r="A20" s="2"/>
      <c r="B20" s="3"/>
      <c r="C20" s="4"/>
      <c r="D20" s="3"/>
      <c r="E20" s="3"/>
      <c r="F20" s="5"/>
      <c r="G20" s="5"/>
      <c r="H20" s="5"/>
      <c r="I20" s="5"/>
      <c r="J20" s="18">
        <f t="shared" si="0"/>
        <v>0</v>
      </c>
      <c r="K20" s="7"/>
      <c r="L20" s="7"/>
      <c r="M20" s="19">
        <f t="shared" si="2"/>
        <v>0</v>
      </c>
      <c r="N20" s="36"/>
      <c r="O20" s="36"/>
      <c r="P20" s="38"/>
      <c r="Q20" s="40">
        <f t="shared" si="3"/>
        <v>0</v>
      </c>
      <c r="R20" s="8"/>
      <c r="S20" s="20">
        <f t="shared" si="4"/>
        <v>0</v>
      </c>
      <c r="T20" s="20">
        <f t="shared" si="1"/>
        <v>0</v>
      </c>
      <c r="U20" s="10">
        <v>25</v>
      </c>
    </row>
    <row r="21" spans="1:21" s="21" customFormat="1" x14ac:dyDescent="0.25">
      <c r="A21" s="2"/>
      <c r="B21" s="3"/>
      <c r="C21" s="4"/>
      <c r="D21" s="3"/>
      <c r="E21" s="3"/>
      <c r="F21" s="5"/>
      <c r="G21" s="5"/>
      <c r="H21" s="5"/>
      <c r="I21" s="5"/>
      <c r="J21" s="18">
        <f t="shared" si="0"/>
        <v>0</v>
      </c>
      <c r="K21" s="7"/>
      <c r="L21" s="7"/>
      <c r="M21" s="19">
        <f t="shared" si="2"/>
        <v>0</v>
      </c>
      <c r="N21" s="36"/>
      <c r="O21" s="36"/>
      <c r="P21" s="38"/>
      <c r="Q21" s="40">
        <f t="shared" si="3"/>
        <v>0</v>
      </c>
      <c r="R21" s="8"/>
      <c r="S21" s="20">
        <f t="shared" si="4"/>
        <v>0</v>
      </c>
      <c r="T21" s="20">
        <f t="shared" si="1"/>
        <v>0</v>
      </c>
      <c r="U21" s="10">
        <v>25</v>
      </c>
    </row>
    <row r="22" spans="1:21" s="21" customFormat="1" x14ac:dyDescent="0.25">
      <c r="A22" s="2"/>
      <c r="B22" s="3"/>
      <c r="C22" s="4"/>
      <c r="D22" s="3"/>
      <c r="E22" s="3"/>
      <c r="F22" s="5"/>
      <c r="G22" s="5"/>
      <c r="H22" s="5"/>
      <c r="I22" s="5"/>
      <c r="J22" s="18">
        <f t="shared" si="0"/>
        <v>0</v>
      </c>
      <c r="K22" s="7"/>
      <c r="L22" s="7"/>
      <c r="M22" s="19">
        <f t="shared" si="2"/>
        <v>0</v>
      </c>
      <c r="N22" s="36"/>
      <c r="O22" s="36"/>
      <c r="P22" s="38"/>
      <c r="Q22" s="40">
        <f t="shared" si="3"/>
        <v>0</v>
      </c>
      <c r="R22" s="8"/>
      <c r="S22" s="20">
        <f t="shared" si="4"/>
        <v>0</v>
      </c>
      <c r="T22" s="20">
        <f t="shared" si="1"/>
        <v>0</v>
      </c>
      <c r="U22" s="10">
        <v>25</v>
      </c>
    </row>
    <row r="23" spans="1:21" s="21" customFormat="1" x14ac:dyDescent="0.25">
      <c r="A23" s="2"/>
      <c r="B23" s="3"/>
      <c r="C23" s="4"/>
      <c r="D23" s="3"/>
      <c r="E23" s="3"/>
      <c r="F23" s="5"/>
      <c r="G23" s="5"/>
      <c r="H23" s="5"/>
      <c r="I23" s="5"/>
      <c r="J23" s="18">
        <f t="shared" si="0"/>
        <v>0</v>
      </c>
      <c r="K23" s="7"/>
      <c r="L23" s="7"/>
      <c r="M23" s="19">
        <f t="shared" si="2"/>
        <v>0</v>
      </c>
      <c r="N23" s="36"/>
      <c r="O23" s="36"/>
      <c r="P23" s="38"/>
      <c r="Q23" s="40">
        <f t="shared" si="3"/>
        <v>0</v>
      </c>
      <c r="R23" s="8"/>
      <c r="S23" s="20">
        <f t="shared" si="4"/>
        <v>0</v>
      </c>
      <c r="T23" s="20">
        <f t="shared" si="1"/>
        <v>0</v>
      </c>
      <c r="U23" s="10">
        <v>25</v>
      </c>
    </row>
    <row r="24" spans="1:21" s="21" customFormat="1" x14ac:dyDescent="0.25">
      <c r="A24" s="2"/>
      <c r="B24" s="3"/>
      <c r="C24" s="4"/>
      <c r="D24" s="3"/>
      <c r="E24" s="3"/>
      <c r="F24" s="5"/>
      <c r="G24" s="5"/>
      <c r="H24" s="5"/>
      <c r="I24" s="5"/>
      <c r="J24" s="18">
        <f t="shared" si="0"/>
        <v>0</v>
      </c>
      <c r="K24" s="7"/>
      <c r="L24" s="7"/>
      <c r="M24" s="19">
        <f t="shared" si="2"/>
        <v>0</v>
      </c>
      <c r="N24" s="36"/>
      <c r="O24" s="36"/>
      <c r="P24" s="38"/>
      <c r="Q24" s="40">
        <f t="shared" si="3"/>
        <v>0</v>
      </c>
      <c r="R24" s="8"/>
      <c r="S24" s="20">
        <f t="shared" si="4"/>
        <v>0</v>
      </c>
      <c r="T24" s="20">
        <f t="shared" si="1"/>
        <v>0</v>
      </c>
      <c r="U24" s="10">
        <v>25</v>
      </c>
    </row>
    <row r="25" spans="1:21" s="21" customFormat="1" x14ac:dyDescent="0.25">
      <c r="A25" s="2"/>
      <c r="B25" s="3"/>
      <c r="C25" s="4"/>
      <c r="D25" s="3"/>
      <c r="E25" s="3"/>
      <c r="F25" s="5"/>
      <c r="G25" s="5"/>
      <c r="H25" s="5"/>
      <c r="I25" s="5"/>
      <c r="J25" s="18">
        <f t="shared" si="0"/>
        <v>0</v>
      </c>
      <c r="K25" s="7"/>
      <c r="L25" s="7"/>
      <c r="M25" s="19">
        <f t="shared" si="2"/>
        <v>0</v>
      </c>
      <c r="N25" s="36"/>
      <c r="O25" s="36"/>
      <c r="P25" s="38"/>
      <c r="Q25" s="40">
        <f t="shared" si="3"/>
        <v>0</v>
      </c>
      <c r="R25" s="8"/>
      <c r="S25" s="20">
        <f t="shared" si="4"/>
        <v>0</v>
      </c>
      <c r="T25" s="20">
        <f t="shared" si="1"/>
        <v>0</v>
      </c>
      <c r="U25" s="10">
        <v>25</v>
      </c>
    </row>
    <row r="26" spans="1:21" s="21" customFormat="1" x14ac:dyDescent="0.25">
      <c r="A26" s="2"/>
      <c r="B26" s="3"/>
      <c r="C26" s="4"/>
      <c r="D26" s="3"/>
      <c r="E26" s="3"/>
      <c r="F26" s="5"/>
      <c r="G26" s="5"/>
      <c r="H26" s="5"/>
      <c r="I26" s="5"/>
      <c r="J26" s="18">
        <f t="shared" si="0"/>
        <v>0</v>
      </c>
      <c r="K26" s="7"/>
      <c r="L26" s="7"/>
      <c r="M26" s="19">
        <f t="shared" si="2"/>
        <v>0</v>
      </c>
      <c r="N26" s="36"/>
      <c r="O26" s="36"/>
      <c r="P26" s="38"/>
      <c r="Q26" s="40">
        <f t="shared" si="3"/>
        <v>0</v>
      </c>
      <c r="R26" s="8"/>
      <c r="S26" s="20">
        <f t="shared" si="4"/>
        <v>0</v>
      </c>
      <c r="T26" s="20">
        <f t="shared" si="1"/>
        <v>0</v>
      </c>
      <c r="U26" s="10">
        <v>25</v>
      </c>
    </row>
    <row r="27" spans="1:21" s="21" customFormat="1" x14ac:dyDescent="0.25">
      <c r="A27" s="2"/>
      <c r="B27" s="3"/>
      <c r="C27" s="4"/>
      <c r="D27" s="3"/>
      <c r="E27" s="3"/>
      <c r="F27" s="5"/>
      <c r="G27" s="5"/>
      <c r="H27" s="5"/>
      <c r="I27" s="5"/>
      <c r="J27" s="18">
        <f t="shared" si="0"/>
        <v>0</v>
      </c>
      <c r="K27" s="7"/>
      <c r="L27" s="7"/>
      <c r="M27" s="19">
        <f t="shared" si="2"/>
        <v>0</v>
      </c>
      <c r="N27" s="36"/>
      <c r="O27" s="36"/>
      <c r="P27" s="38"/>
      <c r="Q27" s="40">
        <f t="shared" si="3"/>
        <v>0</v>
      </c>
      <c r="R27" s="8"/>
      <c r="S27" s="20">
        <f t="shared" si="4"/>
        <v>0</v>
      </c>
      <c r="T27" s="20">
        <f t="shared" si="1"/>
        <v>0</v>
      </c>
      <c r="U27" s="10">
        <v>25</v>
      </c>
    </row>
    <row r="28" spans="1:21" s="21" customFormat="1" x14ac:dyDescent="0.25">
      <c r="A28" s="2"/>
      <c r="B28" s="3"/>
      <c r="C28" s="4"/>
      <c r="D28" s="3"/>
      <c r="E28" s="3"/>
      <c r="F28" s="5"/>
      <c r="G28" s="5"/>
      <c r="H28" s="5"/>
      <c r="I28" s="5"/>
      <c r="J28" s="18">
        <f t="shared" si="0"/>
        <v>0</v>
      </c>
      <c r="K28" s="7"/>
      <c r="L28" s="7"/>
      <c r="M28" s="19">
        <f t="shared" si="2"/>
        <v>0</v>
      </c>
      <c r="N28" s="36"/>
      <c r="O28" s="36"/>
      <c r="P28" s="38"/>
      <c r="Q28" s="40">
        <f t="shared" si="3"/>
        <v>0</v>
      </c>
      <c r="R28" s="8"/>
      <c r="S28" s="20">
        <f t="shared" si="4"/>
        <v>0</v>
      </c>
      <c r="T28" s="20">
        <f t="shared" si="1"/>
        <v>0</v>
      </c>
      <c r="U28" s="10">
        <v>25</v>
      </c>
    </row>
    <row r="29" spans="1:21" s="21" customFormat="1" x14ac:dyDescent="0.25">
      <c r="A29" s="2"/>
      <c r="B29" s="3"/>
      <c r="C29" s="4"/>
      <c r="D29" s="3"/>
      <c r="E29" s="3"/>
      <c r="F29" s="5"/>
      <c r="G29" s="5"/>
      <c r="H29" s="5"/>
      <c r="I29" s="5"/>
      <c r="J29" s="18">
        <f t="shared" si="0"/>
        <v>0</v>
      </c>
      <c r="K29" s="7"/>
      <c r="L29" s="7"/>
      <c r="M29" s="19">
        <f t="shared" si="2"/>
        <v>0</v>
      </c>
      <c r="N29" s="36"/>
      <c r="O29" s="36"/>
      <c r="P29" s="38"/>
      <c r="Q29" s="40">
        <f t="shared" si="3"/>
        <v>0</v>
      </c>
      <c r="R29" s="8"/>
      <c r="S29" s="20">
        <f t="shared" si="4"/>
        <v>0</v>
      </c>
      <c r="T29" s="20">
        <f t="shared" si="1"/>
        <v>0</v>
      </c>
      <c r="U29" s="10">
        <v>25</v>
      </c>
    </row>
    <row r="30" spans="1:21" s="21" customFormat="1" x14ac:dyDescent="0.25">
      <c r="A30" s="2"/>
      <c r="B30" s="3"/>
      <c r="C30" s="4"/>
      <c r="D30" s="3"/>
      <c r="E30" s="3"/>
      <c r="F30" s="5"/>
      <c r="G30" s="5"/>
      <c r="H30" s="5"/>
      <c r="I30" s="5"/>
      <c r="J30" s="18">
        <f t="shared" si="0"/>
        <v>0</v>
      </c>
      <c r="K30" s="7"/>
      <c r="L30" s="7"/>
      <c r="M30" s="19">
        <f t="shared" si="2"/>
        <v>0</v>
      </c>
      <c r="N30" s="36"/>
      <c r="O30" s="36"/>
      <c r="P30" s="38"/>
      <c r="Q30" s="40">
        <f t="shared" si="3"/>
        <v>0</v>
      </c>
      <c r="R30" s="8"/>
      <c r="S30" s="20">
        <f t="shared" si="4"/>
        <v>0</v>
      </c>
      <c r="T30" s="20">
        <f t="shared" si="1"/>
        <v>0</v>
      </c>
      <c r="U30" s="10">
        <v>25</v>
      </c>
    </row>
    <row r="31" spans="1:21" s="21" customFormat="1" x14ac:dyDescent="0.25">
      <c r="A31" s="2"/>
      <c r="B31" s="3"/>
      <c r="C31" s="4"/>
      <c r="D31" s="3"/>
      <c r="E31" s="3"/>
      <c r="F31" s="5"/>
      <c r="G31" s="5"/>
      <c r="H31" s="5"/>
      <c r="I31" s="5"/>
      <c r="J31" s="18">
        <f t="shared" si="0"/>
        <v>0</v>
      </c>
      <c r="K31" s="7"/>
      <c r="L31" s="7"/>
      <c r="M31" s="19">
        <f t="shared" si="2"/>
        <v>0</v>
      </c>
      <c r="N31" s="36"/>
      <c r="O31" s="36"/>
      <c r="P31" s="38"/>
      <c r="Q31" s="40">
        <f t="shared" si="3"/>
        <v>0</v>
      </c>
      <c r="R31" s="8"/>
      <c r="S31" s="20">
        <f t="shared" si="4"/>
        <v>0</v>
      </c>
      <c r="T31" s="20">
        <f t="shared" si="1"/>
        <v>0</v>
      </c>
      <c r="U31" s="10">
        <v>25</v>
      </c>
    </row>
    <row r="32" spans="1:21" s="21" customFormat="1" x14ac:dyDescent="0.25">
      <c r="A32" s="2"/>
      <c r="B32" s="3"/>
      <c r="C32" s="4"/>
      <c r="D32" s="3"/>
      <c r="E32" s="3"/>
      <c r="F32" s="5"/>
      <c r="G32" s="5"/>
      <c r="H32" s="5"/>
      <c r="I32" s="5"/>
      <c r="J32" s="18">
        <f t="shared" si="0"/>
        <v>0</v>
      </c>
      <c r="K32" s="7"/>
      <c r="L32" s="7"/>
      <c r="M32" s="19">
        <f t="shared" si="2"/>
        <v>0</v>
      </c>
      <c r="N32" s="36"/>
      <c r="O32" s="36"/>
      <c r="P32" s="38"/>
      <c r="Q32" s="40">
        <f t="shared" si="3"/>
        <v>0</v>
      </c>
      <c r="R32" s="8"/>
      <c r="S32" s="20">
        <f t="shared" si="4"/>
        <v>0</v>
      </c>
      <c r="T32" s="20">
        <f t="shared" si="1"/>
        <v>0</v>
      </c>
      <c r="U32" s="10">
        <v>25</v>
      </c>
    </row>
    <row r="33" spans="1:21" s="21" customFormat="1" x14ac:dyDescent="0.25">
      <c r="A33" s="2"/>
      <c r="B33" s="3"/>
      <c r="C33" s="4"/>
      <c r="D33" s="3"/>
      <c r="E33" s="3"/>
      <c r="F33" s="5"/>
      <c r="G33" s="5"/>
      <c r="H33" s="5"/>
      <c r="I33" s="5"/>
      <c r="J33" s="18">
        <f t="shared" si="0"/>
        <v>0</v>
      </c>
      <c r="K33" s="7"/>
      <c r="L33" s="7"/>
      <c r="M33" s="19">
        <f t="shared" si="2"/>
        <v>0</v>
      </c>
      <c r="N33" s="36"/>
      <c r="O33" s="36"/>
      <c r="P33" s="38"/>
      <c r="Q33" s="40">
        <f t="shared" si="3"/>
        <v>0</v>
      </c>
      <c r="R33" s="8"/>
      <c r="S33" s="20">
        <f t="shared" si="4"/>
        <v>0</v>
      </c>
      <c r="T33" s="20">
        <f t="shared" si="1"/>
        <v>0</v>
      </c>
      <c r="U33" s="10">
        <v>25</v>
      </c>
    </row>
    <row r="34" spans="1:21" x14ac:dyDescent="0.25">
      <c r="B34" s="23"/>
      <c r="C34" s="23"/>
      <c r="D34" s="24"/>
      <c r="E34" s="24"/>
      <c r="F34" s="23"/>
    </row>
    <row r="35" spans="1:21" ht="30" x14ac:dyDescent="0.25">
      <c r="B35" s="23"/>
      <c r="C35" s="92" t="s">
        <v>88</v>
      </c>
      <c r="D35" s="93"/>
      <c r="E35" s="28" t="s">
        <v>94</v>
      </c>
      <c r="F35" s="29" t="s">
        <v>8</v>
      </c>
      <c r="G35" s="29" t="s">
        <v>3</v>
      </c>
      <c r="H35" s="29" t="s">
        <v>14</v>
      </c>
    </row>
    <row r="36" spans="1:21" x14ac:dyDescent="0.25">
      <c r="C36" s="94"/>
      <c r="D36" s="95"/>
      <c r="E36" s="9"/>
      <c r="F36" s="35"/>
      <c r="G36" s="35"/>
      <c r="H36" s="35"/>
    </row>
    <row r="37" spans="1:21" x14ac:dyDescent="0.25">
      <c r="C37" s="94"/>
      <c r="D37" s="95"/>
      <c r="E37" s="9"/>
      <c r="F37" s="35"/>
      <c r="G37" s="35"/>
      <c r="H37" s="35"/>
    </row>
    <row r="38" spans="1:21" x14ac:dyDescent="0.25">
      <c r="C38" s="94"/>
      <c r="D38" s="95"/>
      <c r="E38" s="9"/>
      <c r="F38" s="35"/>
      <c r="G38" s="35"/>
      <c r="H38" s="35"/>
    </row>
    <row r="39" spans="1:21" x14ac:dyDescent="0.25">
      <c r="C39" s="90" t="s">
        <v>0</v>
      </c>
      <c r="D39" s="91"/>
      <c r="E39" s="25">
        <f>SUM(E36:E38)</f>
        <v>0</v>
      </c>
      <c r="F39" s="26">
        <f>SUM(F36:F38)</f>
        <v>0</v>
      </c>
      <c r="G39" s="26">
        <f>SUM(G36:G38)</f>
        <v>0</v>
      </c>
      <c r="H39" s="26">
        <f>SUM(H36:H38)</f>
        <v>0</v>
      </c>
    </row>
  </sheetData>
  <sheetProtection selectLockedCells="1"/>
  <mergeCells count="8">
    <mergeCell ref="S4:T4"/>
    <mergeCell ref="F4:M4"/>
    <mergeCell ref="C39:D39"/>
    <mergeCell ref="N4:Q4"/>
    <mergeCell ref="C35:D35"/>
    <mergeCell ref="C38:D38"/>
    <mergeCell ref="C37:D37"/>
    <mergeCell ref="C36:D36"/>
  </mergeCells>
  <dataValidations count="1">
    <dataValidation type="decimal" allowBlank="1" showInputMessage="1" showErrorMessage="1" errorTitle="Hours per ECTS" error="The number of hours per ECTS credit must be between 25 and 30._x000a__x000a_ECTS User Guide, 2009" sqref="U6:U33" xr:uid="{00000000-0002-0000-0000-000000000000}">
      <formula1>25</formula1>
      <formula2>30</formula2>
    </dataValidation>
  </dataValidations>
  <pageMargins left="0.7" right="0.7" top="0.75" bottom="0.75" header="0.3" footer="0.3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2"/>
  <sheetViews>
    <sheetView tabSelected="1" zoomScaleNormal="100" workbookViewId="0">
      <selection activeCell="D4" sqref="D4"/>
    </sheetView>
  </sheetViews>
  <sheetFormatPr defaultColWidth="8.85546875" defaultRowHeight="15" x14ac:dyDescent="0.25"/>
  <cols>
    <col min="1" max="1" width="6.7109375" style="22" customWidth="1"/>
    <col min="2" max="2" width="11.5703125" style="22" customWidth="1"/>
    <col min="3" max="3" width="37.7109375" style="22" customWidth="1"/>
    <col min="4" max="4" width="30.140625" style="27" customWidth="1"/>
    <col min="5" max="5" width="16.28515625" style="27" customWidth="1"/>
    <col min="6" max="6" width="12.28515625" style="22" customWidth="1"/>
    <col min="7" max="7" width="15.7109375" style="22" customWidth="1"/>
    <col min="8" max="8" width="15" style="22" customWidth="1"/>
    <col min="9" max="9" width="21" style="22" customWidth="1"/>
    <col min="10" max="10" width="17.42578125" style="22" customWidth="1"/>
    <col min="11" max="11" width="9.85546875" style="22" customWidth="1"/>
    <col min="12" max="12" width="10.140625" style="22" customWidth="1"/>
    <col min="13" max="13" width="10.42578125" style="22" bestFit="1" customWidth="1"/>
    <col min="14" max="14" width="12.5703125" style="22" customWidth="1"/>
    <col min="15" max="15" width="13.7109375" style="22" bestFit="1" customWidth="1"/>
    <col min="16" max="16" width="10.42578125" style="22" bestFit="1" customWidth="1"/>
    <col min="17" max="17" width="10.42578125" style="22" customWidth="1"/>
    <col min="18" max="18" width="10.85546875" style="22" bestFit="1" customWidth="1"/>
    <col min="19" max="20" width="8.85546875" style="22"/>
    <col min="21" max="21" width="14" style="22" customWidth="1"/>
    <col min="22" max="16384" width="8.85546875" style="22"/>
  </cols>
  <sheetData>
    <row r="1" spans="1:21" s="13" customFormat="1" ht="18.75" x14ac:dyDescent="0.3">
      <c r="A1" s="1" t="s">
        <v>15</v>
      </c>
      <c r="B1" s="1"/>
      <c r="C1" s="1"/>
      <c r="D1" s="1"/>
      <c r="E1" s="11"/>
      <c r="F1" s="12"/>
      <c r="G1" s="12"/>
      <c r="H1" s="12"/>
      <c r="I1" s="12"/>
      <c r="J1" s="12"/>
      <c r="K1" s="12"/>
      <c r="L1" s="12"/>
    </row>
    <row r="2" spans="1:21" s="13" customFormat="1" ht="18.75" x14ac:dyDescent="0.3">
      <c r="A2" s="32" t="s">
        <v>16</v>
      </c>
      <c r="B2" s="32"/>
      <c r="C2" s="32"/>
      <c r="D2" s="32"/>
      <c r="E2" s="14"/>
      <c r="F2" s="12"/>
      <c r="G2" s="12"/>
      <c r="H2" s="12"/>
      <c r="I2" s="12"/>
      <c r="J2" s="12"/>
      <c r="K2" s="12"/>
      <c r="L2" s="12"/>
    </row>
    <row r="4" spans="1:21" s="17" customFormat="1" ht="30" x14ac:dyDescent="0.2">
      <c r="A4" s="34" t="s">
        <v>1</v>
      </c>
      <c r="B4" s="34" t="s">
        <v>10</v>
      </c>
      <c r="C4" s="33" t="s">
        <v>87</v>
      </c>
      <c r="D4" s="34" t="s">
        <v>103</v>
      </c>
      <c r="E4" s="34" t="s">
        <v>5</v>
      </c>
      <c r="F4" s="87" t="s">
        <v>13</v>
      </c>
      <c r="G4" s="89"/>
      <c r="H4" s="89"/>
      <c r="I4" s="89"/>
      <c r="J4" s="89"/>
      <c r="K4" s="89"/>
      <c r="L4" s="89"/>
      <c r="M4" s="88"/>
      <c r="N4" s="87" t="s">
        <v>18</v>
      </c>
      <c r="O4" s="89"/>
      <c r="P4" s="89"/>
      <c r="Q4" s="88"/>
      <c r="R4" s="34" t="s">
        <v>7</v>
      </c>
      <c r="S4" s="87" t="s">
        <v>11</v>
      </c>
      <c r="T4" s="88"/>
      <c r="U4" s="33" t="s">
        <v>17</v>
      </c>
    </row>
    <row r="5" spans="1:21" s="17" customFormat="1" ht="61.5" customHeight="1" x14ac:dyDescent="0.2">
      <c r="A5" s="15"/>
      <c r="B5" s="15"/>
      <c r="C5" s="16"/>
      <c r="D5" s="15"/>
      <c r="E5" s="15"/>
      <c r="F5" s="15" t="s">
        <v>4</v>
      </c>
      <c r="G5" s="16" t="s">
        <v>101</v>
      </c>
      <c r="H5" s="16" t="s">
        <v>104</v>
      </c>
      <c r="I5" s="16" t="s">
        <v>105</v>
      </c>
      <c r="J5" s="16" t="s">
        <v>102</v>
      </c>
      <c r="K5" s="16" t="s">
        <v>12</v>
      </c>
      <c r="L5" s="15" t="s">
        <v>6</v>
      </c>
      <c r="M5" s="15" t="s">
        <v>2</v>
      </c>
      <c r="N5" s="15" t="s">
        <v>100</v>
      </c>
      <c r="O5" s="15" t="s">
        <v>19</v>
      </c>
      <c r="P5" s="15" t="s">
        <v>20</v>
      </c>
      <c r="Q5" s="15" t="s">
        <v>0</v>
      </c>
      <c r="R5" s="15"/>
      <c r="S5" s="15" t="s">
        <v>8</v>
      </c>
      <c r="T5" s="15" t="s">
        <v>3</v>
      </c>
      <c r="U5" s="15">
        <v>25</v>
      </c>
    </row>
    <row r="6" spans="1:21" s="21" customFormat="1" x14ac:dyDescent="0.25">
      <c r="A6" s="2"/>
      <c r="B6" s="3"/>
      <c r="C6" s="4"/>
      <c r="D6" s="3"/>
      <c r="E6" s="3"/>
      <c r="F6" s="5"/>
      <c r="G6" s="5"/>
      <c r="H6" s="5"/>
      <c r="I6" s="5"/>
      <c r="J6" s="18">
        <f t="shared" ref="J6:J33" si="0">SUM(F6:I6)</f>
        <v>0</v>
      </c>
      <c r="K6" s="7"/>
      <c r="L6" s="7"/>
      <c r="M6" s="19">
        <f>SUM(J6:L6)</f>
        <v>0</v>
      </c>
      <c r="N6" s="36"/>
      <c r="O6" s="36"/>
      <c r="P6" s="37"/>
      <c r="Q6" s="40">
        <f>SUM(N6:P6)</f>
        <v>0</v>
      </c>
      <c r="R6" s="8"/>
      <c r="S6" s="20">
        <f>SUM(T6*2)</f>
        <v>0</v>
      </c>
      <c r="T6" s="20">
        <f t="shared" ref="T6:T33" si="1">SUM(M6/U6)</f>
        <v>0</v>
      </c>
      <c r="U6" s="10">
        <v>25</v>
      </c>
    </row>
    <row r="7" spans="1:21" s="21" customFormat="1" x14ac:dyDescent="0.25">
      <c r="A7" s="2"/>
      <c r="B7" s="3"/>
      <c r="C7" s="4"/>
      <c r="D7" s="3"/>
      <c r="E7" s="3"/>
      <c r="F7" s="5"/>
      <c r="G7" s="5"/>
      <c r="H7" s="5"/>
      <c r="I7" s="5"/>
      <c r="J7" s="18">
        <f t="shared" si="0"/>
        <v>0</v>
      </c>
      <c r="K7" s="7"/>
      <c r="L7" s="7"/>
      <c r="M7" s="19">
        <f t="shared" ref="M7:M33" si="2">SUM(J7:L7)</f>
        <v>0</v>
      </c>
      <c r="N7" s="36"/>
      <c r="O7" s="36"/>
      <c r="P7" s="37"/>
      <c r="Q7" s="40">
        <f t="shared" ref="Q7:Q33" si="3">SUM(N7:P7)</f>
        <v>0</v>
      </c>
      <c r="R7" s="8"/>
      <c r="S7" s="20">
        <f t="shared" ref="S7:S33" si="4">SUM(T7*2)</f>
        <v>0</v>
      </c>
      <c r="T7" s="20">
        <f t="shared" si="1"/>
        <v>0</v>
      </c>
      <c r="U7" s="10">
        <v>25</v>
      </c>
    </row>
    <row r="8" spans="1:21" s="21" customFormat="1" x14ac:dyDescent="0.25">
      <c r="A8" s="2"/>
      <c r="B8" s="3"/>
      <c r="C8" s="4"/>
      <c r="D8" s="3"/>
      <c r="E8" s="3"/>
      <c r="F8" s="5"/>
      <c r="G8" s="5"/>
      <c r="H8" s="5"/>
      <c r="I8" s="5"/>
      <c r="J8" s="18">
        <f t="shared" si="0"/>
        <v>0</v>
      </c>
      <c r="K8" s="7"/>
      <c r="L8" s="7"/>
      <c r="M8" s="19">
        <f>SUM(J8:L8)</f>
        <v>0</v>
      </c>
      <c r="N8" s="36"/>
      <c r="O8" s="36"/>
      <c r="P8" s="37"/>
      <c r="Q8" s="40">
        <f t="shared" si="3"/>
        <v>0</v>
      </c>
      <c r="R8" s="8"/>
      <c r="S8" s="20">
        <f t="shared" si="4"/>
        <v>0</v>
      </c>
      <c r="T8" s="20">
        <f t="shared" si="1"/>
        <v>0</v>
      </c>
      <c r="U8" s="10">
        <v>25</v>
      </c>
    </row>
    <row r="9" spans="1:21" s="21" customFormat="1" x14ac:dyDescent="0.25">
      <c r="A9" s="2"/>
      <c r="B9" s="3"/>
      <c r="C9" s="4"/>
      <c r="D9" s="3"/>
      <c r="E9" s="3"/>
      <c r="F9" s="5"/>
      <c r="G9" s="5"/>
      <c r="H9" s="5"/>
      <c r="I9" s="5"/>
      <c r="J9" s="18">
        <f t="shared" si="0"/>
        <v>0</v>
      </c>
      <c r="K9" s="7"/>
      <c r="L9" s="7"/>
      <c r="M9" s="19">
        <f t="shared" si="2"/>
        <v>0</v>
      </c>
      <c r="N9" s="36"/>
      <c r="O9" s="36"/>
      <c r="P9" s="37"/>
      <c r="Q9" s="40">
        <f t="shared" si="3"/>
        <v>0</v>
      </c>
      <c r="R9" s="8"/>
      <c r="S9" s="20">
        <f t="shared" si="4"/>
        <v>0</v>
      </c>
      <c r="T9" s="20">
        <f t="shared" si="1"/>
        <v>0</v>
      </c>
      <c r="U9" s="10">
        <v>25</v>
      </c>
    </row>
    <row r="10" spans="1:21" s="21" customFormat="1" x14ac:dyDescent="0.25">
      <c r="A10" s="2"/>
      <c r="B10" s="3"/>
      <c r="C10" s="4"/>
      <c r="D10" s="3"/>
      <c r="E10" s="3"/>
      <c r="F10" s="5"/>
      <c r="G10" s="5"/>
      <c r="H10" s="5"/>
      <c r="I10" s="5"/>
      <c r="J10" s="18">
        <f t="shared" si="0"/>
        <v>0</v>
      </c>
      <c r="K10" s="7"/>
      <c r="L10" s="7"/>
      <c r="M10" s="19">
        <f t="shared" si="2"/>
        <v>0</v>
      </c>
      <c r="N10" s="36"/>
      <c r="O10" s="36"/>
      <c r="P10" s="38"/>
      <c r="Q10" s="40">
        <f t="shared" si="3"/>
        <v>0</v>
      </c>
      <c r="R10" s="8"/>
      <c r="S10" s="20">
        <f t="shared" si="4"/>
        <v>0</v>
      </c>
      <c r="T10" s="20">
        <f t="shared" si="1"/>
        <v>0</v>
      </c>
      <c r="U10" s="10">
        <v>25</v>
      </c>
    </row>
    <row r="11" spans="1:21" s="21" customFormat="1" x14ac:dyDescent="0.25">
      <c r="A11" s="2"/>
      <c r="B11" s="3"/>
      <c r="C11" s="4"/>
      <c r="D11" s="3"/>
      <c r="E11" s="3"/>
      <c r="F11" s="5"/>
      <c r="G11" s="5"/>
      <c r="H11" s="5"/>
      <c r="I11" s="5"/>
      <c r="J11" s="18">
        <f t="shared" si="0"/>
        <v>0</v>
      </c>
      <c r="K11" s="7"/>
      <c r="L11" s="7"/>
      <c r="M11" s="19">
        <f t="shared" si="2"/>
        <v>0</v>
      </c>
      <c r="N11" s="36"/>
      <c r="O11" s="36"/>
      <c r="P11" s="38"/>
      <c r="Q11" s="40">
        <f t="shared" si="3"/>
        <v>0</v>
      </c>
      <c r="R11" s="8"/>
      <c r="S11" s="20">
        <f t="shared" si="4"/>
        <v>0</v>
      </c>
      <c r="T11" s="20">
        <f t="shared" si="1"/>
        <v>0</v>
      </c>
      <c r="U11" s="10">
        <v>25</v>
      </c>
    </row>
    <row r="12" spans="1:21" s="21" customFormat="1" x14ac:dyDescent="0.25">
      <c r="A12" s="2"/>
      <c r="B12" s="3"/>
      <c r="C12" s="4"/>
      <c r="D12" s="3"/>
      <c r="E12" s="3"/>
      <c r="F12" s="5"/>
      <c r="G12" s="5"/>
      <c r="H12" s="5"/>
      <c r="I12" s="5"/>
      <c r="J12" s="18">
        <f t="shared" si="0"/>
        <v>0</v>
      </c>
      <c r="K12" s="7"/>
      <c r="L12" s="7"/>
      <c r="M12" s="19">
        <f t="shared" si="2"/>
        <v>0</v>
      </c>
      <c r="N12" s="36"/>
      <c r="O12" s="36"/>
      <c r="P12" s="38"/>
      <c r="Q12" s="40">
        <f t="shared" si="3"/>
        <v>0</v>
      </c>
      <c r="R12" s="8"/>
      <c r="S12" s="20">
        <f t="shared" si="4"/>
        <v>0</v>
      </c>
      <c r="T12" s="20">
        <f t="shared" si="1"/>
        <v>0</v>
      </c>
      <c r="U12" s="10">
        <v>25</v>
      </c>
    </row>
    <row r="13" spans="1:21" s="21" customFormat="1" x14ac:dyDescent="0.25">
      <c r="A13" s="2"/>
      <c r="B13" s="3"/>
      <c r="C13" s="4"/>
      <c r="D13" s="3"/>
      <c r="E13" s="3"/>
      <c r="F13" s="5"/>
      <c r="G13" s="5"/>
      <c r="H13" s="5"/>
      <c r="I13" s="5"/>
      <c r="J13" s="18">
        <f t="shared" si="0"/>
        <v>0</v>
      </c>
      <c r="K13" s="7"/>
      <c r="L13" s="7"/>
      <c r="M13" s="19">
        <f t="shared" si="2"/>
        <v>0</v>
      </c>
      <c r="N13" s="36"/>
      <c r="O13" s="36"/>
      <c r="P13" s="38"/>
      <c r="Q13" s="40">
        <f t="shared" si="3"/>
        <v>0</v>
      </c>
      <c r="R13" s="8"/>
      <c r="S13" s="20">
        <f t="shared" si="4"/>
        <v>0</v>
      </c>
      <c r="T13" s="20">
        <f t="shared" si="1"/>
        <v>0</v>
      </c>
      <c r="U13" s="10">
        <v>25</v>
      </c>
    </row>
    <row r="14" spans="1:21" s="21" customFormat="1" x14ac:dyDescent="0.25">
      <c r="A14" s="2"/>
      <c r="B14" s="3"/>
      <c r="C14" s="4"/>
      <c r="D14" s="3"/>
      <c r="E14" s="3"/>
      <c r="F14" s="5"/>
      <c r="G14" s="5"/>
      <c r="H14" s="5"/>
      <c r="I14" s="5"/>
      <c r="J14" s="18">
        <f t="shared" si="0"/>
        <v>0</v>
      </c>
      <c r="K14" s="7"/>
      <c r="L14" s="7"/>
      <c r="M14" s="19">
        <f t="shared" si="2"/>
        <v>0</v>
      </c>
      <c r="N14" s="36"/>
      <c r="O14" s="36"/>
      <c r="P14" s="38"/>
      <c r="Q14" s="40">
        <f t="shared" si="3"/>
        <v>0</v>
      </c>
      <c r="R14" s="8"/>
      <c r="S14" s="20">
        <f t="shared" si="4"/>
        <v>0</v>
      </c>
      <c r="T14" s="20">
        <f t="shared" si="1"/>
        <v>0</v>
      </c>
      <c r="U14" s="10">
        <v>25</v>
      </c>
    </row>
    <row r="15" spans="1:21" s="21" customFormat="1" x14ac:dyDescent="0.25">
      <c r="A15" s="2"/>
      <c r="B15" s="3"/>
      <c r="C15" s="4"/>
      <c r="D15" s="3"/>
      <c r="E15" s="3"/>
      <c r="F15" s="5"/>
      <c r="G15" s="5"/>
      <c r="H15" s="5"/>
      <c r="I15" s="5"/>
      <c r="J15" s="18">
        <f t="shared" si="0"/>
        <v>0</v>
      </c>
      <c r="K15" s="7"/>
      <c r="L15" s="7"/>
      <c r="M15" s="19">
        <f t="shared" si="2"/>
        <v>0</v>
      </c>
      <c r="N15" s="36"/>
      <c r="O15" s="36"/>
      <c r="P15" s="38"/>
      <c r="Q15" s="40">
        <f t="shared" si="3"/>
        <v>0</v>
      </c>
      <c r="R15" s="8"/>
      <c r="S15" s="20">
        <f t="shared" si="4"/>
        <v>0</v>
      </c>
      <c r="T15" s="20">
        <f t="shared" si="1"/>
        <v>0</v>
      </c>
      <c r="U15" s="10">
        <v>25</v>
      </c>
    </row>
    <row r="16" spans="1:21" s="21" customFormat="1" x14ac:dyDescent="0.25">
      <c r="A16" s="6"/>
      <c r="B16" s="3"/>
      <c r="C16" s="4"/>
      <c r="D16" s="3"/>
      <c r="E16" s="3"/>
      <c r="F16" s="5"/>
      <c r="G16" s="5"/>
      <c r="H16" s="5"/>
      <c r="I16" s="5"/>
      <c r="J16" s="18">
        <f t="shared" si="0"/>
        <v>0</v>
      </c>
      <c r="K16" s="7"/>
      <c r="L16" s="7"/>
      <c r="M16" s="19">
        <f t="shared" si="2"/>
        <v>0</v>
      </c>
      <c r="N16" s="36"/>
      <c r="O16" s="36"/>
      <c r="P16" s="37"/>
      <c r="Q16" s="40">
        <f t="shared" si="3"/>
        <v>0</v>
      </c>
      <c r="R16" s="8"/>
      <c r="S16" s="20">
        <f t="shared" si="4"/>
        <v>0</v>
      </c>
      <c r="T16" s="20">
        <f t="shared" si="1"/>
        <v>0</v>
      </c>
      <c r="U16" s="10">
        <v>25</v>
      </c>
    </row>
    <row r="17" spans="1:21" s="21" customFormat="1" x14ac:dyDescent="0.25">
      <c r="A17" s="2"/>
      <c r="B17" s="3"/>
      <c r="C17" s="4"/>
      <c r="D17" s="3"/>
      <c r="E17" s="3"/>
      <c r="F17" s="5"/>
      <c r="G17" s="5"/>
      <c r="H17" s="5"/>
      <c r="I17" s="5"/>
      <c r="J17" s="18">
        <f t="shared" si="0"/>
        <v>0</v>
      </c>
      <c r="K17" s="7"/>
      <c r="L17" s="7"/>
      <c r="M17" s="19">
        <f t="shared" si="2"/>
        <v>0</v>
      </c>
      <c r="N17" s="36"/>
      <c r="O17" s="36"/>
      <c r="P17" s="39"/>
      <c r="Q17" s="40">
        <f t="shared" si="3"/>
        <v>0</v>
      </c>
      <c r="R17" s="8"/>
      <c r="S17" s="20">
        <f t="shared" si="4"/>
        <v>0</v>
      </c>
      <c r="T17" s="20">
        <f t="shared" si="1"/>
        <v>0</v>
      </c>
      <c r="U17" s="10">
        <v>25</v>
      </c>
    </row>
    <row r="18" spans="1:21" s="21" customFormat="1" x14ac:dyDescent="0.25">
      <c r="A18" s="2"/>
      <c r="B18" s="3"/>
      <c r="C18" s="4"/>
      <c r="D18" s="3"/>
      <c r="E18" s="3"/>
      <c r="F18" s="5"/>
      <c r="G18" s="5"/>
      <c r="H18" s="5"/>
      <c r="I18" s="5"/>
      <c r="J18" s="18">
        <f t="shared" si="0"/>
        <v>0</v>
      </c>
      <c r="K18" s="7"/>
      <c r="L18" s="7"/>
      <c r="M18" s="19">
        <f t="shared" si="2"/>
        <v>0</v>
      </c>
      <c r="N18" s="36"/>
      <c r="O18" s="36"/>
      <c r="P18" s="38"/>
      <c r="Q18" s="40">
        <f t="shared" si="3"/>
        <v>0</v>
      </c>
      <c r="R18" s="8"/>
      <c r="S18" s="20">
        <f t="shared" si="4"/>
        <v>0</v>
      </c>
      <c r="T18" s="20">
        <f t="shared" si="1"/>
        <v>0</v>
      </c>
      <c r="U18" s="10">
        <v>25</v>
      </c>
    </row>
    <row r="19" spans="1:21" s="21" customFormat="1" x14ac:dyDescent="0.25">
      <c r="A19" s="2"/>
      <c r="B19" s="3"/>
      <c r="C19" s="4"/>
      <c r="D19" s="3"/>
      <c r="E19" s="3"/>
      <c r="F19" s="5"/>
      <c r="G19" s="5"/>
      <c r="H19" s="5"/>
      <c r="I19" s="5"/>
      <c r="J19" s="18">
        <f t="shared" si="0"/>
        <v>0</v>
      </c>
      <c r="K19" s="7"/>
      <c r="L19" s="7"/>
      <c r="M19" s="19">
        <f t="shared" si="2"/>
        <v>0</v>
      </c>
      <c r="N19" s="36"/>
      <c r="O19" s="36"/>
      <c r="P19" s="38"/>
      <c r="Q19" s="40">
        <f t="shared" si="3"/>
        <v>0</v>
      </c>
      <c r="R19" s="8"/>
      <c r="S19" s="20">
        <f t="shared" si="4"/>
        <v>0</v>
      </c>
      <c r="T19" s="20">
        <f t="shared" si="1"/>
        <v>0</v>
      </c>
      <c r="U19" s="10">
        <v>25</v>
      </c>
    </row>
    <row r="20" spans="1:21" s="21" customFormat="1" x14ac:dyDescent="0.25">
      <c r="A20" s="2"/>
      <c r="B20" s="3"/>
      <c r="C20" s="4"/>
      <c r="D20" s="3"/>
      <c r="E20" s="3"/>
      <c r="F20" s="5"/>
      <c r="G20" s="5"/>
      <c r="H20" s="5"/>
      <c r="I20" s="5"/>
      <c r="J20" s="18">
        <f t="shared" si="0"/>
        <v>0</v>
      </c>
      <c r="K20" s="7"/>
      <c r="L20" s="7"/>
      <c r="M20" s="19">
        <f t="shared" si="2"/>
        <v>0</v>
      </c>
      <c r="N20" s="36"/>
      <c r="O20" s="36"/>
      <c r="P20" s="38"/>
      <c r="Q20" s="40">
        <f t="shared" si="3"/>
        <v>0</v>
      </c>
      <c r="R20" s="8"/>
      <c r="S20" s="20">
        <f t="shared" si="4"/>
        <v>0</v>
      </c>
      <c r="T20" s="20">
        <f t="shared" si="1"/>
        <v>0</v>
      </c>
      <c r="U20" s="10">
        <v>25</v>
      </c>
    </row>
    <row r="21" spans="1:21" s="21" customFormat="1" x14ac:dyDescent="0.25">
      <c r="A21" s="2"/>
      <c r="B21" s="3"/>
      <c r="C21" s="4"/>
      <c r="D21" s="3"/>
      <c r="E21" s="3"/>
      <c r="F21" s="5"/>
      <c r="G21" s="5"/>
      <c r="H21" s="5"/>
      <c r="I21" s="5"/>
      <c r="J21" s="18">
        <f t="shared" si="0"/>
        <v>0</v>
      </c>
      <c r="K21" s="7"/>
      <c r="L21" s="7"/>
      <c r="M21" s="19">
        <f t="shared" si="2"/>
        <v>0</v>
      </c>
      <c r="N21" s="36"/>
      <c r="O21" s="36"/>
      <c r="P21" s="38"/>
      <c r="Q21" s="40">
        <f t="shared" si="3"/>
        <v>0</v>
      </c>
      <c r="R21" s="8"/>
      <c r="S21" s="20">
        <f t="shared" si="4"/>
        <v>0</v>
      </c>
      <c r="T21" s="20">
        <f t="shared" si="1"/>
        <v>0</v>
      </c>
      <c r="U21" s="10">
        <v>25</v>
      </c>
    </row>
    <row r="22" spans="1:21" s="21" customFormat="1" x14ac:dyDescent="0.25">
      <c r="A22" s="2"/>
      <c r="B22" s="3"/>
      <c r="C22" s="4"/>
      <c r="D22" s="3"/>
      <c r="E22" s="3"/>
      <c r="F22" s="5"/>
      <c r="G22" s="5"/>
      <c r="H22" s="5"/>
      <c r="I22" s="5"/>
      <c r="J22" s="18">
        <f t="shared" si="0"/>
        <v>0</v>
      </c>
      <c r="K22" s="7"/>
      <c r="L22" s="7"/>
      <c r="M22" s="19">
        <f t="shared" si="2"/>
        <v>0</v>
      </c>
      <c r="N22" s="36"/>
      <c r="O22" s="36"/>
      <c r="P22" s="38"/>
      <c r="Q22" s="40">
        <f t="shared" si="3"/>
        <v>0</v>
      </c>
      <c r="R22" s="8"/>
      <c r="S22" s="20">
        <f t="shared" si="4"/>
        <v>0</v>
      </c>
      <c r="T22" s="20">
        <f t="shared" si="1"/>
        <v>0</v>
      </c>
      <c r="U22" s="10">
        <v>25</v>
      </c>
    </row>
    <row r="23" spans="1:21" s="21" customFormat="1" x14ac:dyDescent="0.25">
      <c r="A23" s="2"/>
      <c r="B23" s="3"/>
      <c r="C23" s="4"/>
      <c r="D23" s="3"/>
      <c r="E23" s="3"/>
      <c r="F23" s="5"/>
      <c r="G23" s="5"/>
      <c r="H23" s="5"/>
      <c r="I23" s="5"/>
      <c r="J23" s="18">
        <f t="shared" si="0"/>
        <v>0</v>
      </c>
      <c r="K23" s="7"/>
      <c r="L23" s="7"/>
      <c r="M23" s="19">
        <f t="shared" si="2"/>
        <v>0</v>
      </c>
      <c r="N23" s="36"/>
      <c r="O23" s="36"/>
      <c r="P23" s="38"/>
      <c r="Q23" s="40">
        <f t="shared" si="3"/>
        <v>0</v>
      </c>
      <c r="R23" s="8"/>
      <c r="S23" s="20">
        <f t="shared" si="4"/>
        <v>0</v>
      </c>
      <c r="T23" s="20">
        <f t="shared" si="1"/>
        <v>0</v>
      </c>
      <c r="U23" s="10">
        <v>25</v>
      </c>
    </row>
    <row r="24" spans="1:21" s="21" customFormat="1" x14ac:dyDescent="0.25">
      <c r="A24" s="2"/>
      <c r="B24" s="3"/>
      <c r="C24" s="4"/>
      <c r="D24" s="3"/>
      <c r="E24" s="3"/>
      <c r="F24" s="5"/>
      <c r="G24" s="5"/>
      <c r="H24" s="5"/>
      <c r="I24" s="5"/>
      <c r="J24" s="18">
        <f t="shared" si="0"/>
        <v>0</v>
      </c>
      <c r="K24" s="7"/>
      <c r="L24" s="7"/>
      <c r="M24" s="19">
        <f t="shared" si="2"/>
        <v>0</v>
      </c>
      <c r="N24" s="36"/>
      <c r="O24" s="36"/>
      <c r="P24" s="38"/>
      <c r="Q24" s="40">
        <f t="shared" si="3"/>
        <v>0</v>
      </c>
      <c r="R24" s="8"/>
      <c r="S24" s="20">
        <f t="shared" si="4"/>
        <v>0</v>
      </c>
      <c r="T24" s="20">
        <f t="shared" si="1"/>
        <v>0</v>
      </c>
      <c r="U24" s="10">
        <v>25</v>
      </c>
    </row>
    <row r="25" spans="1:21" s="21" customFormat="1" x14ac:dyDescent="0.25">
      <c r="A25" s="2"/>
      <c r="B25" s="3"/>
      <c r="C25" s="4"/>
      <c r="D25" s="3"/>
      <c r="E25" s="3"/>
      <c r="F25" s="5"/>
      <c r="G25" s="5"/>
      <c r="H25" s="5"/>
      <c r="I25" s="5"/>
      <c r="J25" s="18">
        <f t="shared" si="0"/>
        <v>0</v>
      </c>
      <c r="K25" s="7"/>
      <c r="L25" s="7"/>
      <c r="M25" s="19">
        <f t="shared" si="2"/>
        <v>0</v>
      </c>
      <c r="N25" s="36"/>
      <c r="O25" s="36"/>
      <c r="P25" s="38"/>
      <c r="Q25" s="40">
        <f t="shared" si="3"/>
        <v>0</v>
      </c>
      <c r="R25" s="8"/>
      <c r="S25" s="20">
        <f t="shared" si="4"/>
        <v>0</v>
      </c>
      <c r="T25" s="20">
        <f t="shared" si="1"/>
        <v>0</v>
      </c>
      <c r="U25" s="10">
        <v>25</v>
      </c>
    </row>
    <row r="26" spans="1:21" s="21" customFormat="1" x14ac:dyDescent="0.25">
      <c r="A26" s="2"/>
      <c r="B26" s="3"/>
      <c r="C26" s="4"/>
      <c r="D26" s="3"/>
      <c r="E26" s="3"/>
      <c r="F26" s="5"/>
      <c r="G26" s="5"/>
      <c r="H26" s="5"/>
      <c r="I26" s="5"/>
      <c r="J26" s="18">
        <f t="shared" si="0"/>
        <v>0</v>
      </c>
      <c r="K26" s="7"/>
      <c r="L26" s="7"/>
      <c r="M26" s="19">
        <f t="shared" si="2"/>
        <v>0</v>
      </c>
      <c r="N26" s="36"/>
      <c r="O26" s="36"/>
      <c r="P26" s="38"/>
      <c r="Q26" s="40">
        <f t="shared" si="3"/>
        <v>0</v>
      </c>
      <c r="R26" s="8"/>
      <c r="S26" s="20">
        <f t="shared" si="4"/>
        <v>0</v>
      </c>
      <c r="T26" s="20">
        <f t="shared" si="1"/>
        <v>0</v>
      </c>
      <c r="U26" s="10">
        <v>25</v>
      </c>
    </row>
    <row r="27" spans="1:21" s="21" customFormat="1" x14ac:dyDescent="0.25">
      <c r="A27" s="2"/>
      <c r="B27" s="3"/>
      <c r="C27" s="4"/>
      <c r="D27" s="3"/>
      <c r="E27" s="3"/>
      <c r="F27" s="5"/>
      <c r="G27" s="5"/>
      <c r="H27" s="5"/>
      <c r="I27" s="5"/>
      <c r="J27" s="18">
        <f t="shared" si="0"/>
        <v>0</v>
      </c>
      <c r="K27" s="7"/>
      <c r="L27" s="7"/>
      <c r="M27" s="19">
        <f t="shared" si="2"/>
        <v>0</v>
      </c>
      <c r="N27" s="36"/>
      <c r="O27" s="36"/>
      <c r="P27" s="38"/>
      <c r="Q27" s="40">
        <f t="shared" si="3"/>
        <v>0</v>
      </c>
      <c r="R27" s="8"/>
      <c r="S27" s="20">
        <f t="shared" si="4"/>
        <v>0</v>
      </c>
      <c r="T27" s="20">
        <f t="shared" si="1"/>
        <v>0</v>
      </c>
      <c r="U27" s="10">
        <v>25</v>
      </c>
    </row>
    <row r="28" spans="1:21" s="21" customFormat="1" x14ac:dyDescent="0.25">
      <c r="A28" s="2"/>
      <c r="B28" s="3"/>
      <c r="C28" s="4"/>
      <c r="D28" s="3"/>
      <c r="E28" s="3"/>
      <c r="F28" s="5"/>
      <c r="G28" s="5"/>
      <c r="H28" s="5"/>
      <c r="I28" s="5"/>
      <c r="J28" s="18">
        <f t="shared" si="0"/>
        <v>0</v>
      </c>
      <c r="K28" s="7"/>
      <c r="L28" s="7"/>
      <c r="M28" s="19">
        <f t="shared" si="2"/>
        <v>0</v>
      </c>
      <c r="N28" s="36"/>
      <c r="O28" s="36"/>
      <c r="P28" s="38"/>
      <c r="Q28" s="40">
        <f t="shared" si="3"/>
        <v>0</v>
      </c>
      <c r="R28" s="8"/>
      <c r="S28" s="20">
        <f t="shared" si="4"/>
        <v>0</v>
      </c>
      <c r="T28" s="20">
        <f t="shared" si="1"/>
        <v>0</v>
      </c>
      <c r="U28" s="10">
        <v>25</v>
      </c>
    </row>
    <row r="29" spans="1:21" s="21" customFormat="1" x14ac:dyDescent="0.25">
      <c r="A29" s="2"/>
      <c r="B29" s="3"/>
      <c r="C29" s="4"/>
      <c r="D29" s="3"/>
      <c r="E29" s="3"/>
      <c r="F29" s="5"/>
      <c r="G29" s="5"/>
      <c r="H29" s="5"/>
      <c r="I29" s="5"/>
      <c r="J29" s="18">
        <f t="shared" si="0"/>
        <v>0</v>
      </c>
      <c r="K29" s="7"/>
      <c r="L29" s="7"/>
      <c r="M29" s="19">
        <f t="shared" si="2"/>
        <v>0</v>
      </c>
      <c r="N29" s="36"/>
      <c r="O29" s="36"/>
      <c r="P29" s="38"/>
      <c r="Q29" s="40">
        <f t="shared" si="3"/>
        <v>0</v>
      </c>
      <c r="R29" s="8"/>
      <c r="S29" s="20">
        <f t="shared" si="4"/>
        <v>0</v>
      </c>
      <c r="T29" s="20">
        <f t="shared" si="1"/>
        <v>0</v>
      </c>
      <c r="U29" s="10">
        <v>25</v>
      </c>
    </row>
    <row r="30" spans="1:21" s="21" customFormat="1" x14ac:dyDescent="0.25">
      <c r="A30" s="2"/>
      <c r="B30" s="3"/>
      <c r="C30" s="4"/>
      <c r="D30" s="3"/>
      <c r="E30" s="3"/>
      <c r="F30" s="5"/>
      <c r="G30" s="5"/>
      <c r="H30" s="5"/>
      <c r="I30" s="5"/>
      <c r="J30" s="18">
        <f t="shared" si="0"/>
        <v>0</v>
      </c>
      <c r="K30" s="7"/>
      <c r="L30" s="7"/>
      <c r="M30" s="19">
        <f t="shared" si="2"/>
        <v>0</v>
      </c>
      <c r="N30" s="36"/>
      <c r="O30" s="36"/>
      <c r="P30" s="38"/>
      <c r="Q30" s="40">
        <f t="shared" si="3"/>
        <v>0</v>
      </c>
      <c r="R30" s="8"/>
      <c r="S30" s="20">
        <f t="shared" si="4"/>
        <v>0</v>
      </c>
      <c r="T30" s="20">
        <f t="shared" si="1"/>
        <v>0</v>
      </c>
      <c r="U30" s="10">
        <v>25</v>
      </c>
    </row>
    <row r="31" spans="1:21" s="21" customFormat="1" x14ac:dyDescent="0.25">
      <c r="A31" s="2"/>
      <c r="B31" s="3"/>
      <c r="C31" s="4"/>
      <c r="D31" s="3"/>
      <c r="E31" s="3"/>
      <c r="F31" s="5"/>
      <c r="G31" s="5"/>
      <c r="H31" s="5"/>
      <c r="I31" s="5"/>
      <c r="J31" s="18">
        <f t="shared" si="0"/>
        <v>0</v>
      </c>
      <c r="K31" s="7"/>
      <c r="L31" s="7"/>
      <c r="M31" s="19">
        <f t="shared" si="2"/>
        <v>0</v>
      </c>
      <c r="N31" s="36"/>
      <c r="O31" s="36"/>
      <c r="P31" s="38"/>
      <c r="Q31" s="40">
        <f t="shared" si="3"/>
        <v>0</v>
      </c>
      <c r="R31" s="8"/>
      <c r="S31" s="20">
        <f t="shared" si="4"/>
        <v>0</v>
      </c>
      <c r="T31" s="20">
        <f t="shared" si="1"/>
        <v>0</v>
      </c>
      <c r="U31" s="10">
        <v>25</v>
      </c>
    </row>
    <row r="32" spans="1:21" s="21" customFormat="1" x14ac:dyDescent="0.25">
      <c r="A32" s="2"/>
      <c r="B32" s="3"/>
      <c r="C32" s="4"/>
      <c r="D32" s="3"/>
      <c r="E32" s="3"/>
      <c r="F32" s="5"/>
      <c r="G32" s="5"/>
      <c r="H32" s="5"/>
      <c r="I32" s="5"/>
      <c r="J32" s="18">
        <f t="shared" si="0"/>
        <v>0</v>
      </c>
      <c r="K32" s="7"/>
      <c r="L32" s="7"/>
      <c r="M32" s="19">
        <f t="shared" si="2"/>
        <v>0</v>
      </c>
      <c r="N32" s="36"/>
      <c r="O32" s="36"/>
      <c r="P32" s="38"/>
      <c r="Q32" s="40">
        <f t="shared" si="3"/>
        <v>0</v>
      </c>
      <c r="R32" s="8"/>
      <c r="S32" s="20">
        <f t="shared" si="4"/>
        <v>0</v>
      </c>
      <c r="T32" s="20">
        <f t="shared" si="1"/>
        <v>0</v>
      </c>
      <c r="U32" s="10">
        <v>25</v>
      </c>
    </row>
    <row r="33" spans="1:21" s="21" customFormat="1" x14ac:dyDescent="0.25">
      <c r="A33" s="2"/>
      <c r="B33" s="3"/>
      <c r="C33" s="4"/>
      <c r="D33" s="3"/>
      <c r="E33" s="3"/>
      <c r="F33" s="5"/>
      <c r="G33" s="5"/>
      <c r="H33" s="5"/>
      <c r="I33" s="5"/>
      <c r="J33" s="18">
        <f t="shared" si="0"/>
        <v>0</v>
      </c>
      <c r="K33" s="7"/>
      <c r="L33" s="7"/>
      <c r="M33" s="19">
        <f t="shared" si="2"/>
        <v>0</v>
      </c>
      <c r="N33" s="36"/>
      <c r="O33" s="36"/>
      <c r="P33" s="38"/>
      <c r="Q33" s="40">
        <f t="shared" si="3"/>
        <v>0</v>
      </c>
      <c r="R33" s="8"/>
      <c r="S33" s="20">
        <f t="shared" si="4"/>
        <v>0</v>
      </c>
      <c r="T33" s="20">
        <f t="shared" si="1"/>
        <v>0</v>
      </c>
      <c r="U33" s="10">
        <v>25</v>
      </c>
    </row>
    <row r="34" spans="1:21" x14ac:dyDescent="0.25">
      <c r="B34" s="23"/>
      <c r="C34" s="23"/>
      <c r="D34" s="24"/>
      <c r="E34" s="24"/>
      <c r="F34" s="23"/>
    </row>
    <row r="35" spans="1:21" ht="30" x14ac:dyDescent="0.25">
      <c r="B35" s="96" t="s">
        <v>88</v>
      </c>
      <c r="C35" s="96"/>
      <c r="D35" s="96"/>
      <c r="E35" s="71" t="s">
        <v>59</v>
      </c>
      <c r="F35" s="71" t="s">
        <v>60</v>
      </c>
      <c r="G35" s="72" t="s">
        <v>8</v>
      </c>
      <c r="H35" s="72" t="s">
        <v>3</v>
      </c>
      <c r="I35" s="72" t="s">
        <v>14</v>
      </c>
    </row>
    <row r="36" spans="1:21" x14ac:dyDescent="0.25">
      <c r="B36" s="97" t="s">
        <v>55</v>
      </c>
      <c r="C36" s="100"/>
      <c r="D36" s="100"/>
      <c r="E36" s="66"/>
      <c r="F36" s="102"/>
      <c r="G36" s="67"/>
      <c r="H36" s="67"/>
      <c r="I36" s="67"/>
    </row>
    <row r="37" spans="1:21" x14ac:dyDescent="0.25">
      <c r="B37" s="97"/>
      <c r="C37" s="100"/>
      <c r="D37" s="100"/>
      <c r="E37" s="66"/>
      <c r="F37" s="102"/>
      <c r="G37" s="67"/>
      <c r="H37" s="67"/>
      <c r="I37" s="67"/>
    </row>
    <row r="38" spans="1:21" x14ac:dyDescent="0.25">
      <c r="B38" s="97"/>
      <c r="C38" s="100"/>
      <c r="D38" s="100"/>
      <c r="E38" s="66"/>
      <c r="F38" s="102"/>
      <c r="G38" s="67"/>
      <c r="H38" s="67"/>
      <c r="I38" s="67"/>
    </row>
    <row r="39" spans="1:21" x14ac:dyDescent="0.25">
      <c r="B39" s="97"/>
      <c r="C39" s="98"/>
      <c r="D39" s="98"/>
      <c r="E39" s="69"/>
      <c r="F39" s="102"/>
      <c r="G39" s="70"/>
      <c r="H39" s="70"/>
      <c r="I39" s="70"/>
    </row>
    <row r="40" spans="1:21" x14ac:dyDescent="0.25">
      <c r="B40" s="105" t="s">
        <v>56</v>
      </c>
      <c r="C40" s="99"/>
      <c r="D40" s="99"/>
      <c r="E40" s="64"/>
      <c r="F40" s="103"/>
      <c r="G40" s="65"/>
      <c r="H40" s="65"/>
      <c r="I40" s="65"/>
    </row>
    <row r="41" spans="1:21" x14ac:dyDescent="0.25">
      <c r="B41" s="105"/>
      <c r="C41" s="99"/>
      <c r="D41" s="99"/>
      <c r="E41" s="64"/>
      <c r="F41" s="103"/>
      <c r="G41" s="65"/>
      <c r="H41" s="65"/>
      <c r="I41" s="65"/>
    </row>
    <row r="42" spans="1:21" x14ac:dyDescent="0.25">
      <c r="B42" s="105"/>
      <c r="C42" s="99"/>
      <c r="D42" s="99"/>
      <c r="E42" s="64"/>
      <c r="F42" s="103"/>
      <c r="G42" s="65"/>
      <c r="H42" s="65"/>
      <c r="I42" s="65"/>
    </row>
    <row r="43" spans="1:21" x14ac:dyDescent="0.25">
      <c r="B43" s="105"/>
      <c r="C43" s="99"/>
      <c r="D43" s="99"/>
      <c r="E43" s="64"/>
      <c r="F43" s="103"/>
      <c r="G43" s="65"/>
      <c r="H43" s="65"/>
      <c r="I43" s="65"/>
    </row>
    <row r="44" spans="1:21" x14ac:dyDescent="0.25">
      <c r="B44" s="97" t="s">
        <v>57</v>
      </c>
      <c r="C44" s="98"/>
      <c r="D44" s="98"/>
      <c r="E44" s="69"/>
      <c r="F44" s="104"/>
      <c r="G44" s="70"/>
      <c r="H44" s="70"/>
      <c r="I44" s="70"/>
    </row>
    <row r="45" spans="1:21" x14ac:dyDescent="0.25">
      <c r="B45" s="97"/>
      <c r="C45" s="98"/>
      <c r="D45" s="98"/>
      <c r="E45" s="69"/>
      <c r="F45" s="104"/>
      <c r="G45" s="70"/>
      <c r="H45" s="70"/>
      <c r="I45" s="70"/>
    </row>
    <row r="46" spans="1:21" x14ac:dyDescent="0.25">
      <c r="B46" s="97"/>
      <c r="C46" s="98"/>
      <c r="D46" s="98"/>
      <c r="E46" s="69"/>
      <c r="F46" s="104"/>
      <c r="G46" s="70"/>
      <c r="H46" s="70"/>
      <c r="I46" s="70"/>
    </row>
    <row r="47" spans="1:21" x14ac:dyDescent="0.25">
      <c r="B47" s="97"/>
      <c r="C47" s="98"/>
      <c r="D47" s="98"/>
      <c r="E47" s="69"/>
      <c r="F47" s="104"/>
      <c r="G47" s="70"/>
      <c r="H47" s="70"/>
      <c r="I47" s="70"/>
    </row>
    <row r="48" spans="1:21" x14ac:dyDescent="0.25">
      <c r="B48" s="105" t="s">
        <v>58</v>
      </c>
      <c r="C48" s="99"/>
      <c r="D48" s="99"/>
      <c r="E48" s="64"/>
      <c r="F48" s="103"/>
      <c r="G48" s="65"/>
      <c r="H48" s="65"/>
      <c r="I48" s="65"/>
    </row>
    <row r="49" spans="2:9" x14ac:dyDescent="0.25">
      <c r="B49" s="105"/>
      <c r="C49" s="99"/>
      <c r="D49" s="99"/>
      <c r="E49" s="64"/>
      <c r="F49" s="103"/>
      <c r="G49" s="65"/>
      <c r="H49" s="65"/>
      <c r="I49" s="65"/>
    </row>
    <row r="50" spans="2:9" x14ac:dyDescent="0.25">
      <c r="B50" s="105"/>
      <c r="C50" s="99"/>
      <c r="D50" s="99"/>
      <c r="E50" s="64"/>
      <c r="F50" s="103"/>
      <c r="G50" s="65"/>
      <c r="H50" s="65"/>
      <c r="I50" s="65"/>
    </row>
    <row r="51" spans="2:9" x14ac:dyDescent="0.25">
      <c r="B51" s="105"/>
      <c r="C51" s="99"/>
      <c r="D51" s="99"/>
      <c r="E51" s="64"/>
      <c r="F51" s="103"/>
      <c r="G51" s="65"/>
      <c r="H51" s="65"/>
      <c r="I51" s="65"/>
    </row>
    <row r="52" spans="2:9" x14ac:dyDescent="0.25">
      <c r="B52" s="101" t="s">
        <v>0</v>
      </c>
      <c r="C52" s="101"/>
      <c r="D52" s="101"/>
      <c r="E52" s="73"/>
      <c r="F52" s="73">
        <f>SUM(F36:F38)</f>
        <v>0</v>
      </c>
      <c r="G52" s="74">
        <f>SUM(G36:G38)</f>
        <v>0</v>
      </c>
      <c r="H52" s="74">
        <f>SUM(H36:H38)</f>
        <v>0</v>
      </c>
      <c r="I52" s="74">
        <f>SUM(I36:I38)</f>
        <v>0</v>
      </c>
    </row>
  </sheetData>
  <sheetProtection selectLockedCells="1"/>
  <mergeCells count="29">
    <mergeCell ref="B52:D52"/>
    <mergeCell ref="F36:F39"/>
    <mergeCell ref="F40:F43"/>
    <mergeCell ref="F44:F47"/>
    <mergeCell ref="F48:F51"/>
    <mergeCell ref="C46:D46"/>
    <mergeCell ref="C45:D45"/>
    <mergeCell ref="C44:D44"/>
    <mergeCell ref="C43:D43"/>
    <mergeCell ref="C42:D42"/>
    <mergeCell ref="C41:D41"/>
    <mergeCell ref="B40:B43"/>
    <mergeCell ref="B44:B47"/>
    <mergeCell ref="B48:B51"/>
    <mergeCell ref="C40:D40"/>
    <mergeCell ref="C51:D51"/>
    <mergeCell ref="C50:D50"/>
    <mergeCell ref="C49:D49"/>
    <mergeCell ref="C48:D48"/>
    <mergeCell ref="C47:D47"/>
    <mergeCell ref="C36:D36"/>
    <mergeCell ref="C37:D37"/>
    <mergeCell ref="C38:D38"/>
    <mergeCell ref="S4:T4"/>
    <mergeCell ref="B35:D35"/>
    <mergeCell ref="B36:B39"/>
    <mergeCell ref="C39:D39"/>
    <mergeCell ref="F4:M4"/>
    <mergeCell ref="N4:Q4"/>
  </mergeCells>
  <dataValidations count="1">
    <dataValidation type="decimal" allowBlank="1" showInputMessage="1" showErrorMessage="1" errorTitle="Hours per ECTS" error="The number of hours per ECTS credit must be between 25 and 30._x000a__x000a_ECTS User Guide, 2009" sqref="U6:U33" xr:uid="{00000000-0002-0000-0100-000000000000}">
      <formula1>25</formula1>
      <formula2>30</formula2>
    </dataValidation>
  </dataValidations>
  <pageMargins left="0.7" right="0.7" top="0.75" bottom="0.75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4"/>
  <sheetViews>
    <sheetView zoomScaleNormal="100" workbookViewId="0">
      <selection activeCell="D4" sqref="D4"/>
    </sheetView>
  </sheetViews>
  <sheetFormatPr defaultColWidth="8.85546875" defaultRowHeight="15" x14ac:dyDescent="0.2"/>
  <cols>
    <col min="1" max="1" width="6.7109375" style="21" customWidth="1"/>
    <col min="2" max="2" width="11.5703125" style="21" customWidth="1"/>
    <col min="3" max="3" width="45.140625" style="21" bestFit="1" customWidth="1"/>
    <col min="4" max="5" width="16.28515625" style="44" customWidth="1"/>
    <col min="6" max="6" width="8.5703125" style="21" customWidth="1"/>
    <col min="7" max="8" width="8.85546875" style="21"/>
    <col min="9" max="9" width="8.7109375" style="21" customWidth="1"/>
    <col min="10" max="11" width="9.85546875" style="21" customWidth="1"/>
    <col min="12" max="12" width="10.140625" style="21" customWidth="1"/>
    <col min="13" max="13" width="10.42578125" style="21" bestFit="1" customWidth="1"/>
    <col min="14" max="14" width="12.5703125" style="21" customWidth="1"/>
    <col min="15" max="15" width="13.7109375" style="21" bestFit="1" customWidth="1"/>
    <col min="16" max="16" width="10.42578125" style="21" bestFit="1" customWidth="1"/>
    <col min="17" max="17" width="10.42578125" style="21" customWidth="1"/>
    <col min="18" max="18" width="10.85546875" style="21" bestFit="1" customWidth="1"/>
    <col min="19" max="20" width="8.85546875" style="21"/>
    <col min="21" max="21" width="11.28515625" style="21" customWidth="1"/>
    <col min="22" max="16384" width="8.85546875" style="21"/>
  </cols>
  <sheetData>
    <row r="1" spans="1:21" s="42" customFormat="1" ht="18.75" x14ac:dyDescent="0.2">
      <c r="A1" s="41" t="s">
        <v>53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1" s="42" customFormat="1" ht="18.75" x14ac:dyDescent="0.2">
      <c r="A2" s="43" t="s">
        <v>54</v>
      </c>
      <c r="B2" s="43"/>
      <c r="C2" s="43"/>
      <c r="D2" s="43"/>
      <c r="E2" s="43"/>
      <c r="F2" s="41"/>
      <c r="G2" s="41"/>
      <c r="H2" s="41"/>
      <c r="I2" s="41"/>
      <c r="J2" s="41"/>
      <c r="K2" s="41"/>
      <c r="L2" s="41"/>
    </row>
    <row r="4" spans="1:21" s="17" customFormat="1" ht="30" x14ac:dyDescent="0.2">
      <c r="A4" s="34" t="s">
        <v>1</v>
      </c>
      <c r="B4" s="34" t="s">
        <v>10</v>
      </c>
      <c r="C4" s="33" t="s">
        <v>9</v>
      </c>
      <c r="D4" s="33" t="s">
        <v>103</v>
      </c>
      <c r="E4" s="34" t="s">
        <v>5</v>
      </c>
      <c r="F4" s="87" t="s">
        <v>13</v>
      </c>
      <c r="G4" s="89"/>
      <c r="H4" s="89"/>
      <c r="I4" s="89"/>
      <c r="J4" s="89"/>
      <c r="K4" s="89"/>
      <c r="L4" s="89"/>
      <c r="M4" s="88"/>
      <c r="N4" s="87" t="s">
        <v>18</v>
      </c>
      <c r="O4" s="89"/>
      <c r="P4" s="89"/>
      <c r="Q4" s="88"/>
      <c r="R4" s="34" t="s">
        <v>7</v>
      </c>
      <c r="S4" s="87" t="s">
        <v>11</v>
      </c>
      <c r="T4" s="88"/>
      <c r="U4" s="33" t="s">
        <v>17</v>
      </c>
    </row>
    <row r="5" spans="1:21" s="17" customFormat="1" ht="120" x14ac:dyDescent="0.2">
      <c r="A5" s="15"/>
      <c r="B5" s="15"/>
      <c r="C5" s="16"/>
      <c r="D5" s="15"/>
      <c r="E5" s="15"/>
      <c r="F5" s="15" t="s">
        <v>4</v>
      </c>
      <c r="G5" s="16" t="s">
        <v>101</v>
      </c>
      <c r="H5" s="15" t="s">
        <v>104</v>
      </c>
      <c r="I5" s="16" t="s">
        <v>105</v>
      </c>
      <c r="J5" s="16" t="s">
        <v>102</v>
      </c>
      <c r="K5" s="16" t="s">
        <v>12</v>
      </c>
      <c r="L5" s="15" t="s">
        <v>6</v>
      </c>
      <c r="M5" s="15" t="s">
        <v>2</v>
      </c>
      <c r="N5" s="15" t="s">
        <v>100</v>
      </c>
      <c r="O5" s="15" t="s">
        <v>19</v>
      </c>
      <c r="P5" s="15" t="s">
        <v>20</v>
      </c>
      <c r="Q5" s="15" t="s">
        <v>0</v>
      </c>
      <c r="R5" s="15"/>
      <c r="S5" s="15" t="s">
        <v>8</v>
      </c>
      <c r="T5" s="15" t="s">
        <v>3</v>
      </c>
      <c r="U5" s="15">
        <v>25</v>
      </c>
    </row>
    <row r="6" spans="1:21" x14ac:dyDescent="0.2">
      <c r="A6" s="51">
        <v>1</v>
      </c>
      <c r="B6" s="86"/>
      <c r="C6" s="58" t="s">
        <v>22</v>
      </c>
      <c r="D6" s="86" t="s">
        <v>23</v>
      </c>
      <c r="E6" s="86" t="s">
        <v>21</v>
      </c>
      <c r="F6" s="50">
        <v>20</v>
      </c>
      <c r="G6" s="50"/>
      <c r="H6" s="50"/>
      <c r="I6" s="50"/>
      <c r="J6" s="18">
        <f t="shared" ref="J6:J28" si="0">SUM(F6:I6)</f>
        <v>20</v>
      </c>
      <c r="K6" s="19">
        <f>J6*2.5</f>
        <v>50</v>
      </c>
      <c r="L6" s="19"/>
      <c r="M6" s="19">
        <f>SUM(J6:L6)</f>
        <v>70</v>
      </c>
      <c r="N6" s="59">
        <v>0.7</v>
      </c>
      <c r="O6" s="59">
        <v>0.3</v>
      </c>
      <c r="P6" s="55"/>
      <c r="Q6" s="55">
        <f>SUM(N6:P6)</f>
        <v>1</v>
      </c>
      <c r="R6" s="19">
        <v>7</v>
      </c>
      <c r="S6" s="56">
        <f>SUM(T6*2)</f>
        <v>5.6</v>
      </c>
      <c r="T6" s="56">
        <f t="shared" ref="T6:T28" si="1">SUM(M6/U6)</f>
        <v>2.8</v>
      </c>
      <c r="U6" s="56">
        <v>25</v>
      </c>
    </row>
    <row r="7" spans="1:21" x14ac:dyDescent="0.2">
      <c r="A7" s="51">
        <v>1</v>
      </c>
      <c r="B7" s="86"/>
      <c r="C7" s="58" t="s">
        <v>24</v>
      </c>
      <c r="D7" s="86" t="s">
        <v>23</v>
      </c>
      <c r="E7" s="86" t="s">
        <v>21</v>
      </c>
      <c r="F7" s="50">
        <v>20</v>
      </c>
      <c r="G7" s="50"/>
      <c r="H7" s="50"/>
      <c r="I7" s="50"/>
      <c r="J7" s="18">
        <f t="shared" si="0"/>
        <v>20</v>
      </c>
      <c r="K7" s="19">
        <f>J7*2.5</f>
        <v>50</v>
      </c>
      <c r="L7" s="19"/>
      <c r="M7" s="19">
        <f t="shared" ref="M7:M28" si="2">SUM(J7:L7)</f>
        <v>70</v>
      </c>
      <c r="N7" s="59">
        <v>0.7</v>
      </c>
      <c r="O7" s="59">
        <v>0.3</v>
      </c>
      <c r="P7" s="55"/>
      <c r="Q7" s="55">
        <f t="shared" ref="Q7:Q28" si="3">SUM(N7:P7)</f>
        <v>1</v>
      </c>
      <c r="R7" s="19">
        <v>7</v>
      </c>
      <c r="S7" s="56">
        <f t="shared" ref="S7:S28" si="4">SUM(T7*2)</f>
        <v>5.6</v>
      </c>
      <c r="T7" s="56">
        <f t="shared" si="1"/>
        <v>2.8</v>
      </c>
      <c r="U7" s="56">
        <v>25</v>
      </c>
    </row>
    <row r="8" spans="1:21" x14ac:dyDescent="0.2">
      <c r="A8" s="51">
        <v>1</v>
      </c>
      <c r="B8" s="86"/>
      <c r="C8" s="58" t="s">
        <v>25</v>
      </c>
      <c r="D8" s="86" t="s">
        <v>23</v>
      </c>
      <c r="E8" s="86" t="s">
        <v>21</v>
      </c>
      <c r="F8" s="50">
        <v>20</v>
      </c>
      <c r="G8" s="50"/>
      <c r="H8" s="50"/>
      <c r="I8" s="50"/>
      <c r="J8" s="18">
        <f t="shared" si="0"/>
        <v>20</v>
      </c>
      <c r="K8" s="19">
        <f t="shared" ref="K8:K13" si="5">J8*2.5</f>
        <v>50</v>
      </c>
      <c r="L8" s="19"/>
      <c r="M8" s="19">
        <f>SUM(J8:L8)</f>
        <v>70</v>
      </c>
      <c r="N8" s="59">
        <v>0.7</v>
      </c>
      <c r="O8" s="59">
        <v>0.3</v>
      </c>
      <c r="P8" s="55"/>
      <c r="Q8" s="55">
        <f t="shared" si="3"/>
        <v>1</v>
      </c>
      <c r="R8" s="19">
        <v>7</v>
      </c>
      <c r="S8" s="56">
        <f t="shared" si="4"/>
        <v>5.6</v>
      </c>
      <c r="T8" s="56">
        <f t="shared" si="1"/>
        <v>2.8</v>
      </c>
      <c r="U8" s="56">
        <v>25</v>
      </c>
    </row>
    <row r="9" spans="1:21" x14ac:dyDescent="0.2">
      <c r="A9" s="51">
        <v>1</v>
      </c>
      <c r="B9" s="86"/>
      <c r="C9" s="58" t="s">
        <v>26</v>
      </c>
      <c r="D9" s="86" t="s">
        <v>23</v>
      </c>
      <c r="E9" s="86" t="s">
        <v>21</v>
      </c>
      <c r="F9" s="50">
        <v>20</v>
      </c>
      <c r="G9" s="50"/>
      <c r="H9" s="50"/>
      <c r="I9" s="50"/>
      <c r="J9" s="18">
        <f t="shared" si="0"/>
        <v>20</v>
      </c>
      <c r="K9" s="19">
        <f t="shared" si="5"/>
        <v>50</v>
      </c>
      <c r="L9" s="19"/>
      <c r="M9" s="19">
        <f t="shared" si="2"/>
        <v>70</v>
      </c>
      <c r="N9" s="59">
        <v>0.7</v>
      </c>
      <c r="O9" s="59">
        <v>0.3</v>
      </c>
      <c r="P9" s="55"/>
      <c r="Q9" s="55">
        <f t="shared" si="3"/>
        <v>1</v>
      </c>
      <c r="R9" s="19">
        <v>7</v>
      </c>
      <c r="S9" s="56">
        <f t="shared" si="4"/>
        <v>5.6</v>
      </c>
      <c r="T9" s="56">
        <f t="shared" si="1"/>
        <v>2.8</v>
      </c>
      <c r="U9" s="56">
        <v>25</v>
      </c>
    </row>
    <row r="10" spans="1:21" x14ac:dyDescent="0.2">
      <c r="A10" s="51">
        <v>1</v>
      </c>
      <c r="B10" s="86"/>
      <c r="C10" s="58" t="s">
        <v>27</v>
      </c>
      <c r="D10" s="86" t="s">
        <v>23</v>
      </c>
      <c r="E10" s="86" t="s">
        <v>21</v>
      </c>
      <c r="F10" s="50">
        <v>20</v>
      </c>
      <c r="G10" s="50"/>
      <c r="H10" s="50"/>
      <c r="I10" s="50"/>
      <c r="J10" s="18">
        <f t="shared" si="0"/>
        <v>20</v>
      </c>
      <c r="K10" s="19">
        <f t="shared" si="5"/>
        <v>50</v>
      </c>
      <c r="L10" s="19"/>
      <c r="M10" s="19">
        <f t="shared" si="2"/>
        <v>70</v>
      </c>
      <c r="N10" s="59">
        <v>0.7</v>
      </c>
      <c r="O10" s="59">
        <v>0.3</v>
      </c>
      <c r="P10" s="55"/>
      <c r="Q10" s="55">
        <f t="shared" si="3"/>
        <v>1</v>
      </c>
      <c r="R10" s="19">
        <v>7</v>
      </c>
      <c r="S10" s="56">
        <f t="shared" si="4"/>
        <v>5.6</v>
      </c>
      <c r="T10" s="56">
        <f t="shared" si="1"/>
        <v>2.8</v>
      </c>
      <c r="U10" s="56">
        <v>25</v>
      </c>
    </row>
    <row r="11" spans="1:21" x14ac:dyDescent="0.2">
      <c r="A11" s="51">
        <v>1</v>
      </c>
      <c r="B11" s="86"/>
      <c r="C11" s="58" t="s">
        <v>28</v>
      </c>
      <c r="D11" s="86" t="s">
        <v>23</v>
      </c>
      <c r="E11" s="86" t="s">
        <v>21</v>
      </c>
      <c r="F11" s="50">
        <v>20</v>
      </c>
      <c r="G11" s="50"/>
      <c r="H11" s="50"/>
      <c r="I11" s="50"/>
      <c r="J11" s="18">
        <f t="shared" si="0"/>
        <v>20</v>
      </c>
      <c r="K11" s="19">
        <f t="shared" si="5"/>
        <v>50</v>
      </c>
      <c r="L11" s="19"/>
      <c r="M11" s="19">
        <f t="shared" si="2"/>
        <v>70</v>
      </c>
      <c r="N11" s="59">
        <v>0.7</v>
      </c>
      <c r="O11" s="59">
        <v>0.3</v>
      </c>
      <c r="P11" s="55"/>
      <c r="Q11" s="55">
        <f t="shared" si="3"/>
        <v>1</v>
      </c>
      <c r="R11" s="19">
        <v>7</v>
      </c>
      <c r="S11" s="56">
        <f t="shared" si="4"/>
        <v>5.6</v>
      </c>
      <c r="T11" s="56">
        <f t="shared" si="1"/>
        <v>2.8</v>
      </c>
      <c r="U11" s="56">
        <v>25</v>
      </c>
    </row>
    <row r="12" spans="1:21" x14ac:dyDescent="0.2">
      <c r="A12" s="51">
        <v>1</v>
      </c>
      <c r="B12" s="86"/>
      <c r="C12" s="58" t="s">
        <v>29</v>
      </c>
      <c r="D12" s="86" t="s">
        <v>23</v>
      </c>
      <c r="E12" s="86" t="s">
        <v>21</v>
      </c>
      <c r="F12" s="50">
        <v>20</v>
      </c>
      <c r="G12" s="50"/>
      <c r="H12" s="50"/>
      <c r="I12" s="50"/>
      <c r="J12" s="18">
        <f t="shared" si="0"/>
        <v>20</v>
      </c>
      <c r="K12" s="19">
        <f t="shared" si="5"/>
        <v>50</v>
      </c>
      <c r="L12" s="19"/>
      <c r="M12" s="19">
        <f t="shared" si="2"/>
        <v>70</v>
      </c>
      <c r="N12" s="59">
        <v>0.7</v>
      </c>
      <c r="O12" s="59">
        <v>0.3</v>
      </c>
      <c r="P12" s="55"/>
      <c r="Q12" s="55">
        <f t="shared" si="3"/>
        <v>1</v>
      </c>
      <c r="R12" s="19">
        <v>7</v>
      </c>
      <c r="S12" s="56">
        <f t="shared" si="4"/>
        <v>5.6</v>
      </c>
      <c r="T12" s="56">
        <f t="shared" si="1"/>
        <v>2.8</v>
      </c>
      <c r="U12" s="56">
        <v>25</v>
      </c>
    </row>
    <row r="13" spans="1:21" x14ac:dyDescent="0.2">
      <c r="A13" s="51">
        <v>1</v>
      </c>
      <c r="B13" s="86"/>
      <c r="C13" s="58" t="s">
        <v>30</v>
      </c>
      <c r="D13" s="86" t="s">
        <v>23</v>
      </c>
      <c r="E13" s="86" t="s">
        <v>21</v>
      </c>
      <c r="F13" s="50">
        <v>20</v>
      </c>
      <c r="G13" s="50"/>
      <c r="H13" s="50"/>
      <c r="I13" s="50"/>
      <c r="J13" s="18">
        <f t="shared" si="0"/>
        <v>20</v>
      </c>
      <c r="K13" s="19">
        <f t="shared" si="5"/>
        <v>50</v>
      </c>
      <c r="L13" s="19"/>
      <c r="M13" s="19">
        <f t="shared" si="2"/>
        <v>70</v>
      </c>
      <c r="N13" s="59">
        <v>0.7</v>
      </c>
      <c r="O13" s="59">
        <v>0.3</v>
      </c>
      <c r="P13" s="55"/>
      <c r="Q13" s="55">
        <f t="shared" si="3"/>
        <v>1</v>
      </c>
      <c r="R13" s="19">
        <v>7</v>
      </c>
      <c r="S13" s="56">
        <f t="shared" si="4"/>
        <v>5.6</v>
      </c>
      <c r="T13" s="56">
        <f t="shared" si="1"/>
        <v>2.8</v>
      </c>
      <c r="U13" s="56">
        <v>25</v>
      </c>
    </row>
    <row r="14" spans="1:21" x14ac:dyDescent="0.2">
      <c r="A14" s="51">
        <v>1</v>
      </c>
      <c r="B14" s="86"/>
      <c r="C14" s="58" t="s">
        <v>32</v>
      </c>
      <c r="D14" s="86" t="s">
        <v>23</v>
      </c>
      <c r="E14" s="86" t="s">
        <v>31</v>
      </c>
      <c r="F14" s="50">
        <v>20</v>
      </c>
      <c r="G14" s="50"/>
      <c r="H14" s="50"/>
      <c r="I14" s="50"/>
      <c r="J14" s="18">
        <f t="shared" si="0"/>
        <v>20</v>
      </c>
      <c r="K14" s="19">
        <f>SUM(J14*2.5)</f>
        <v>50</v>
      </c>
      <c r="L14" s="19"/>
      <c r="M14" s="19">
        <f t="shared" si="2"/>
        <v>70</v>
      </c>
      <c r="N14" s="59">
        <v>0.7</v>
      </c>
      <c r="O14" s="59">
        <v>0.3</v>
      </c>
      <c r="P14" s="55"/>
      <c r="Q14" s="55">
        <f t="shared" si="3"/>
        <v>1</v>
      </c>
      <c r="R14" s="19">
        <v>7</v>
      </c>
      <c r="S14" s="56">
        <f t="shared" si="4"/>
        <v>5.6</v>
      </c>
      <c r="T14" s="56">
        <f t="shared" si="1"/>
        <v>2.8</v>
      </c>
      <c r="U14" s="56">
        <v>25</v>
      </c>
    </row>
    <row r="15" spans="1:21" x14ac:dyDescent="0.2">
      <c r="A15" s="51">
        <v>1</v>
      </c>
      <c r="B15" s="86"/>
      <c r="C15" s="58" t="s">
        <v>33</v>
      </c>
      <c r="D15" s="86" t="s">
        <v>23</v>
      </c>
      <c r="E15" s="86" t="s">
        <v>31</v>
      </c>
      <c r="F15" s="50">
        <v>20</v>
      </c>
      <c r="G15" s="50"/>
      <c r="H15" s="50"/>
      <c r="I15" s="50"/>
      <c r="J15" s="18">
        <f t="shared" si="0"/>
        <v>20</v>
      </c>
      <c r="K15" s="19">
        <f t="shared" ref="K15:K17" si="6">SUM(J15*2.5)</f>
        <v>50</v>
      </c>
      <c r="L15" s="19"/>
      <c r="M15" s="19">
        <f t="shared" si="2"/>
        <v>70</v>
      </c>
      <c r="N15" s="59">
        <v>0.7</v>
      </c>
      <c r="O15" s="59">
        <v>0.3</v>
      </c>
      <c r="P15" s="55"/>
      <c r="Q15" s="55">
        <f t="shared" si="3"/>
        <v>1</v>
      </c>
      <c r="R15" s="19">
        <v>7</v>
      </c>
      <c r="S15" s="56">
        <f t="shared" si="4"/>
        <v>5.6</v>
      </c>
      <c r="T15" s="56">
        <f t="shared" si="1"/>
        <v>2.8</v>
      </c>
      <c r="U15" s="56">
        <v>25</v>
      </c>
    </row>
    <row r="16" spans="1:21" x14ac:dyDescent="0.2">
      <c r="A16" s="51">
        <v>1</v>
      </c>
      <c r="B16" s="86"/>
      <c r="C16" s="58" t="s">
        <v>34</v>
      </c>
      <c r="D16" s="86" t="s">
        <v>23</v>
      </c>
      <c r="E16" s="86" t="s">
        <v>31</v>
      </c>
      <c r="F16" s="50">
        <v>20</v>
      </c>
      <c r="G16" s="50"/>
      <c r="H16" s="50"/>
      <c r="I16" s="50"/>
      <c r="J16" s="18">
        <f t="shared" si="0"/>
        <v>20</v>
      </c>
      <c r="K16" s="19">
        <f t="shared" si="6"/>
        <v>50</v>
      </c>
      <c r="L16" s="19"/>
      <c r="M16" s="19">
        <f t="shared" si="2"/>
        <v>70</v>
      </c>
      <c r="N16" s="59">
        <v>0.7</v>
      </c>
      <c r="O16" s="59">
        <v>0.3</v>
      </c>
      <c r="P16" s="55"/>
      <c r="Q16" s="55">
        <f t="shared" si="3"/>
        <v>1</v>
      </c>
      <c r="R16" s="19">
        <v>7</v>
      </c>
      <c r="S16" s="56">
        <f t="shared" si="4"/>
        <v>5.6</v>
      </c>
      <c r="T16" s="56">
        <f t="shared" si="1"/>
        <v>2.8</v>
      </c>
      <c r="U16" s="56">
        <v>25</v>
      </c>
    </row>
    <row r="17" spans="1:21" x14ac:dyDescent="0.2">
      <c r="A17" s="51">
        <v>1</v>
      </c>
      <c r="B17" s="86"/>
      <c r="C17" s="58" t="s">
        <v>35</v>
      </c>
      <c r="D17" s="86" t="s">
        <v>23</v>
      </c>
      <c r="E17" s="86" t="s">
        <v>31</v>
      </c>
      <c r="F17" s="50">
        <v>20</v>
      </c>
      <c r="G17" s="50"/>
      <c r="H17" s="50"/>
      <c r="I17" s="50"/>
      <c r="J17" s="18">
        <f t="shared" si="0"/>
        <v>20</v>
      </c>
      <c r="K17" s="19">
        <f t="shared" si="6"/>
        <v>50</v>
      </c>
      <c r="L17" s="19"/>
      <c r="M17" s="19">
        <f t="shared" si="2"/>
        <v>70</v>
      </c>
      <c r="N17" s="59">
        <v>0.7</v>
      </c>
      <c r="O17" s="59">
        <v>0.3</v>
      </c>
      <c r="P17" s="55"/>
      <c r="Q17" s="55">
        <f t="shared" si="3"/>
        <v>1</v>
      </c>
      <c r="R17" s="19">
        <v>7</v>
      </c>
      <c r="S17" s="56">
        <f t="shared" si="4"/>
        <v>5.6</v>
      </c>
      <c r="T17" s="56">
        <f t="shared" si="1"/>
        <v>2.8</v>
      </c>
      <c r="U17" s="56">
        <v>25</v>
      </c>
    </row>
    <row r="18" spans="1:21" x14ac:dyDescent="0.2">
      <c r="A18" s="51">
        <v>1</v>
      </c>
      <c r="B18" s="52"/>
      <c r="C18" s="53" t="s">
        <v>37</v>
      </c>
      <c r="D18" s="52" t="s">
        <v>38</v>
      </c>
      <c r="E18" s="52" t="s">
        <v>36</v>
      </c>
      <c r="F18" s="50">
        <v>24</v>
      </c>
      <c r="G18" s="50"/>
      <c r="H18" s="50"/>
      <c r="I18" s="50"/>
      <c r="J18" s="18">
        <f t="shared" si="0"/>
        <v>24</v>
      </c>
      <c r="K18" s="19">
        <v>76</v>
      </c>
      <c r="L18" s="19"/>
      <c r="M18" s="19">
        <f t="shared" si="2"/>
        <v>100</v>
      </c>
      <c r="N18" s="54"/>
      <c r="O18" s="54">
        <v>1</v>
      </c>
      <c r="P18" s="55"/>
      <c r="Q18" s="45">
        <f t="shared" si="3"/>
        <v>1</v>
      </c>
      <c r="R18" s="62">
        <v>7</v>
      </c>
      <c r="S18" s="20">
        <f t="shared" si="4"/>
        <v>8</v>
      </c>
      <c r="T18" s="20">
        <f t="shared" si="1"/>
        <v>4</v>
      </c>
      <c r="U18" s="56">
        <v>25</v>
      </c>
    </row>
    <row r="19" spans="1:21" x14ac:dyDescent="0.2">
      <c r="A19" s="51">
        <v>1</v>
      </c>
      <c r="B19" s="52"/>
      <c r="C19" s="53" t="s">
        <v>39</v>
      </c>
      <c r="D19" s="52" t="s">
        <v>38</v>
      </c>
      <c r="E19" s="52" t="s">
        <v>36</v>
      </c>
      <c r="F19" s="50">
        <v>24</v>
      </c>
      <c r="G19" s="50"/>
      <c r="H19" s="50"/>
      <c r="I19" s="50"/>
      <c r="J19" s="18">
        <f t="shared" si="0"/>
        <v>24</v>
      </c>
      <c r="K19" s="19">
        <v>76</v>
      </c>
      <c r="L19" s="19"/>
      <c r="M19" s="19">
        <f t="shared" si="2"/>
        <v>100</v>
      </c>
      <c r="N19" s="54"/>
      <c r="O19" s="54">
        <v>1</v>
      </c>
      <c r="P19" s="55"/>
      <c r="Q19" s="45">
        <f t="shared" si="3"/>
        <v>1</v>
      </c>
      <c r="R19" s="62">
        <v>7</v>
      </c>
      <c r="S19" s="20">
        <f t="shared" si="4"/>
        <v>8</v>
      </c>
      <c r="T19" s="20">
        <f t="shared" si="1"/>
        <v>4</v>
      </c>
      <c r="U19" s="56">
        <v>25</v>
      </c>
    </row>
    <row r="20" spans="1:21" x14ac:dyDescent="0.2">
      <c r="A20" s="51">
        <v>1</v>
      </c>
      <c r="B20" s="52"/>
      <c r="C20" s="53" t="s">
        <v>40</v>
      </c>
      <c r="D20" s="52" t="s">
        <v>38</v>
      </c>
      <c r="E20" s="52" t="s">
        <v>36</v>
      </c>
      <c r="F20" s="50">
        <v>24</v>
      </c>
      <c r="G20" s="50"/>
      <c r="H20" s="50"/>
      <c r="I20" s="50"/>
      <c r="J20" s="18">
        <f t="shared" si="0"/>
        <v>24</v>
      </c>
      <c r="K20" s="19">
        <v>76</v>
      </c>
      <c r="L20" s="19"/>
      <c r="M20" s="19">
        <f t="shared" si="2"/>
        <v>100</v>
      </c>
      <c r="N20" s="54"/>
      <c r="O20" s="54">
        <v>1</v>
      </c>
      <c r="P20" s="55"/>
      <c r="Q20" s="45">
        <f t="shared" si="3"/>
        <v>1</v>
      </c>
      <c r="R20" s="62">
        <v>7</v>
      </c>
      <c r="S20" s="20">
        <f t="shared" si="4"/>
        <v>8</v>
      </c>
      <c r="T20" s="20">
        <f t="shared" si="1"/>
        <v>4</v>
      </c>
      <c r="U20" s="56">
        <v>25</v>
      </c>
    </row>
    <row r="21" spans="1:21" x14ac:dyDescent="0.2">
      <c r="A21" s="51">
        <v>1</v>
      </c>
      <c r="B21" s="52"/>
      <c r="C21" s="53" t="s">
        <v>41</v>
      </c>
      <c r="D21" s="52" t="s">
        <v>38</v>
      </c>
      <c r="E21" s="52" t="s">
        <v>36</v>
      </c>
      <c r="F21" s="50">
        <v>24</v>
      </c>
      <c r="G21" s="50"/>
      <c r="H21" s="50"/>
      <c r="I21" s="50"/>
      <c r="J21" s="18">
        <f t="shared" si="0"/>
        <v>24</v>
      </c>
      <c r="K21" s="19">
        <v>76</v>
      </c>
      <c r="L21" s="19"/>
      <c r="M21" s="19">
        <f t="shared" si="2"/>
        <v>100</v>
      </c>
      <c r="N21" s="54"/>
      <c r="O21" s="54">
        <v>1</v>
      </c>
      <c r="P21" s="55"/>
      <c r="Q21" s="45">
        <f t="shared" si="3"/>
        <v>1</v>
      </c>
      <c r="R21" s="62">
        <v>7</v>
      </c>
      <c r="S21" s="20">
        <f t="shared" si="4"/>
        <v>8</v>
      </c>
      <c r="T21" s="20">
        <f t="shared" si="1"/>
        <v>4</v>
      </c>
      <c r="U21" s="56">
        <v>25</v>
      </c>
    </row>
    <row r="22" spans="1:21" x14ac:dyDescent="0.2">
      <c r="A22" s="51">
        <v>1</v>
      </c>
      <c r="B22" s="52"/>
      <c r="C22" s="53" t="s">
        <v>42</v>
      </c>
      <c r="D22" s="52" t="s">
        <v>38</v>
      </c>
      <c r="E22" s="52" t="s">
        <v>36</v>
      </c>
      <c r="F22" s="50">
        <v>24</v>
      </c>
      <c r="G22" s="50"/>
      <c r="H22" s="50"/>
      <c r="I22" s="50"/>
      <c r="J22" s="18">
        <f t="shared" si="0"/>
        <v>24</v>
      </c>
      <c r="K22" s="19">
        <v>76</v>
      </c>
      <c r="L22" s="19"/>
      <c r="M22" s="19">
        <f t="shared" si="2"/>
        <v>100</v>
      </c>
      <c r="N22" s="54"/>
      <c r="O22" s="54">
        <v>1</v>
      </c>
      <c r="P22" s="55"/>
      <c r="Q22" s="45">
        <f t="shared" si="3"/>
        <v>1</v>
      </c>
      <c r="R22" s="62">
        <v>7</v>
      </c>
      <c r="S22" s="20">
        <f t="shared" si="4"/>
        <v>8</v>
      </c>
      <c r="T22" s="20">
        <f t="shared" si="1"/>
        <v>4</v>
      </c>
      <c r="U22" s="56">
        <v>25</v>
      </c>
    </row>
    <row r="23" spans="1:21" x14ac:dyDescent="0.2">
      <c r="A23" s="51">
        <v>1</v>
      </c>
      <c r="B23" s="52"/>
      <c r="C23" s="53" t="s">
        <v>45</v>
      </c>
      <c r="D23" s="52" t="s">
        <v>38</v>
      </c>
      <c r="E23" s="52" t="s">
        <v>36</v>
      </c>
      <c r="F23" s="50">
        <v>24</v>
      </c>
      <c r="G23" s="50"/>
      <c r="H23" s="50"/>
      <c r="I23" s="50"/>
      <c r="J23" s="18">
        <f t="shared" si="0"/>
        <v>24</v>
      </c>
      <c r="K23" s="19">
        <v>76</v>
      </c>
      <c r="L23" s="19"/>
      <c r="M23" s="19">
        <f t="shared" si="2"/>
        <v>100</v>
      </c>
      <c r="N23" s="54"/>
      <c r="O23" s="54">
        <v>1</v>
      </c>
      <c r="P23" s="55"/>
      <c r="Q23" s="45">
        <f t="shared" si="3"/>
        <v>1</v>
      </c>
      <c r="R23" s="62">
        <v>7</v>
      </c>
      <c r="S23" s="20">
        <f t="shared" si="4"/>
        <v>8</v>
      </c>
      <c r="T23" s="20">
        <f t="shared" si="1"/>
        <v>4</v>
      </c>
      <c r="U23" s="56">
        <v>25</v>
      </c>
    </row>
    <row r="24" spans="1:21" x14ac:dyDescent="0.2">
      <c r="A24" s="51">
        <v>1</v>
      </c>
      <c r="B24" s="52"/>
      <c r="C24" s="57" t="s">
        <v>43</v>
      </c>
      <c r="D24" s="52" t="s">
        <v>23</v>
      </c>
      <c r="E24" s="52" t="s">
        <v>44</v>
      </c>
      <c r="F24" s="50">
        <v>60</v>
      </c>
      <c r="G24" s="50"/>
      <c r="H24" s="50"/>
      <c r="I24" s="50"/>
      <c r="J24" s="18">
        <f t="shared" si="0"/>
        <v>60</v>
      </c>
      <c r="K24" s="19"/>
      <c r="L24" s="19"/>
      <c r="M24" s="19">
        <f t="shared" si="2"/>
        <v>60</v>
      </c>
      <c r="N24" s="54"/>
      <c r="O24" s="54">
        <v>1</v>
      </c>
      <c r="P24" s="55"/>
      <c r="Q24" s="45">
        <f t="shared" si="3"/>
        <v>1</v>
      </c>
      <c r="R24" s="62">
        <v>7</v>
      </c>
      <c r="S24" s="20">
        <f t="shared" si="4"/>
        <v>4.8</v>
      </c>
      <c r="T24" s="20">
        <f t="shared" si="1"/>
        <v>2.4</v>
      </c>
      <c r="U24" s="56">
        <v>25</v>
      </c>
    </row>
    <row r="25" spans="1:21" x14ac:dyDescent="0.2">
      <c r="A25" s="51">
        <v>1</v>
      </c>
      <c r="B25" s="86"/>
      <c r="C25" s="58" t="s">
        <v>49</v>
      </c>
      <c r="D25" s="86" t="s">
        <v>23</v>
      </c>
      <c r="E25" s="86" t="s">
        <v>31</v>
      </c>
      <c r="F25" s="50"/>
      <c r="G25" s="50"/>
      <c r="H25" s="50"/>
      <c r="I25" s="50">
        <v>130</v>
      </c>
      <c r="J25" s="18">
        <f t="shared" si="0"/>
        <v>130</v>
      </c>
      <c r="K25" s="19"/>
      <c r="L25" s="19"/>
      <c r="M25" s="19">
        <f t="shared" si="2"/>
        <v>130</v>
      </c>
      <c r="N25" s="59"/>
      <c r="O25" s="59">
        <v>1</v>
      </c>
      <c r="P25" s="55"/>
      <c r="Q25" s="55">
        <f t="shared" si="3"/>
        <v>1</v>
      </c>
      <c r="R25" s="19">
        <v>7</v>
      </c>
      <c r="S25" s="56">
        <f t="shared" si="4"/>
        <v>10.4</v>
      </c>
      <c r="T25" s="56">
        <f t="shared" si="1"/>
        <v>5.2</v>
      </c>
      <c r="U25" s="56">
        <v>25</v>
      </c>
    </row>
    <row r="26" spans="1:21" x14ac:dyDescent="0.2">
      <c r="A26" s="51">
        <v>1</v>
      </c>
      <c r="B26" s="86"/>
      <c r="C26" s="58" t="s">
        <v>46</v>
      </c>
      <c r="D26" s="86" t="s">
        <v>23</v>
      </c>
      <c r="E26" s="86" t="s">
        <v>31</v>
      </c>
      <c r="F26" s="50"/>
      <c r="G26" s="50"/>
      <c r="H26" s="50"/>
      <c r="I26" s="50">
        <v>100</v>
      </c>
      <c r="J26" s="18">
        <f t="shared" si="0"/>
        <v>100</v>
      </c>
      <c r="K26" s="19"/>
      <c r="L26" s="19"/>
      <c r="M26" s="19">
        <f t="shared" si="2"/>
        <v>100</v>
      </c>
      <c r="N26" s="59"/>
      <c r="O26" s="59">
        <v>1</v>
      </c>
      <c r="P26" s="55"/>
      <c r="Q26" s="55">
        <f t="shared" si="3"/>
        <v>1</v>
      </c>
      <c r="R26" s="19">
        <v>7</v>
      </c>
      <c r="S26" s="56">
        <f t="shared" si="4"/>
        <v>8</v>
      </c>
      <c r="T26" s="56">
        <f t="shared" si="1"/>
        <v>4</v>
      </c>
      <c r="U26" s="56">
        <v>25</v>
      </c>
    </row>
    <row r="27" spans="1:21" x14ac:dyDescent="0.2">
      <c r="A27" s="51">
        <v>1</v>
      </c>
      <c r="B27" s="86"/>
      <c r="C27" s="58" t="s">
        <v>47</v>
      </c>
      <c r="D27" s="86" t="s">
        <v>23</v>
      </c>
      <c r="E27" s="86" t="s">
        <v>50</v>
      </c>
      <c r="F27" s="50">
        <v>40</v>
      </c>
      <c r="G27" s="50"/>
      <c r="H27" s="50"/>
      <c r="I27" s="50"/>
      <c r="J27" s="18">
        <f t="shared" si="0"/>
        <v>40</v>
      </c>
      <c r="K27" s="19">
        <v>80</v>
      </c>
      <c r="L27" s="19"/>
      <c r="M27" s="19">
        <f t="shared" si="2"/>
        <v>120</v>
      </c>
      <c r="N27" s="59"/>
      <c r="O27" s="59">
        <v>1</v>
      </c>
      <c r="P27" s="55"/>
      <c r="Q27" s="55">
        <f t="shared" si="3"/>
        <v>1</v>
      </c>
      <c r="R27" s="19">
        <v>7</v>
      </c>
      <c r="S27" s="56">
        <f t="shared" si="4"/>
        <v>9.6</v>
      </c>
      <c r="T27" s="56">
        <f t="shared" si="1"/>
        <v>4.8</v>
      </c>
      <c r="U27" s="56">
        <v>25</v>
      </c>
    </row>
    <row r="28" spans="1:21" x14ac:dyDescent="0.2">
      <c r="A28" s="51">
        <v>1</v>
      </c>
      <c r="B28" s="86"/>
      <c r="C28" s="58" t="s">
        <v>48</v>
      </c>
      <c r="D28" s="86" t="s">
        <v>23</v>
      </c>
      <c r="E28" s="86" t="s">
        <v>50</v>
      </c>
      <c r="F28" s="50"/>
      <c r="G28" s="50"/>
      <c r="H28" s="50"/>
      <c r="I28" s="50"/>
      <c r="J28" s="18">
        <f t="shared" si="0"/>
        <v>0</v>
      </c>
      <c r="K28" s="19"/>
      <c r="L28" s="19">
        <v>400</v>
      </c>
      <c r="M28" s="19">
        <f t="shared" si="2"/>
        <v>400</v>
      </c>
      <c r="N28" s="59"/>
      <c r="O28" s="59">
        <v>1</v>
      </c>
      <c r="P28" s="55"/>
      <c r="Q28" s="55">
        <f t="shared" si="3"/>
        <v>1</v>
      </c>
      <c r="R28" s="19">
        <v>7</v>
      </c>
      <c r="S28" s="56">
        <f t="shared" si="4"/>
        <v>32</v>
      </c>
      <c r="T28" s="56">
        <f t="shared" si="1"/>
        <v>16</v>
      </c>
      <c r="U28" s="56">
        <v>25</v>
      </c>
    </row>
    <row r="29" spans="1:21" x14ac:dyDescent="0.2">
      <c r="B29" s="46"/>
      <c r="C29" s="46"/>
      <c r="D29" s="47"/>
      <c r="E29" s="47"/>
      <c r="F29" s="46"/>
    </row>
    <row r="30" spans="1:21" ht="30" x14ac:dyDescent="0.2">
      <c r="B30" s="46"/>
      <c r="C30" s="92" t="s">
        <v>92</v>
      </c>
      <c r="D30" s="93"/>
      <c r="E30" s="28" t="s">
        <v>93</v>
      </c>
      <c r="F30" s="29" t="s">
        <v>8</v>
      </c>
      <c r="G30" s="29" t="s">
        <v>3</v>
      </c>
      <c r="H30" s="29" t="s">
        <v>14</v>
      </c>
    </row>
    <row r="31" spans="1:21" x14ac:dyDescent="0.2">
      <c r="C31" s="86" t="s">
        <v>97</v>
      </c>
      <c r="D31" s="58" t="s">
        <v>51</v>
      </c>
      <c r="E31" s="59">
        <v>0.4</v>
      </c>
      <c r="F31" s="60">
        <v>67.2</v>
      </c>
      <c r="G31" s="60">
        <v>33.6</v>
      </c>
      <c r="H31" s="61">
        <v>840</v>
      </c>
    </row>
    <row r="32" spans="1:21" ht="30" x14ac:dyDescent="0.2">
      <c r="C32" s="58" t="s">
        <v>98</v>
      </c>
      <c r="D32" s="58" t="s">
        <v>52</v>
      </c>
      <c r="E32" s="59">
        <v>0.25</v>
      </c>
      <c r="F32" s="60">
        <v>52.8</v>
      </c>
      <c r="G32" s="60">
        <v>26.4</v>
      </c>
      <c r="H32" s="61">
        <v>660</v>
      </c>
    </row>
    <row r="33" spans="3:8" x14ac:dyDescent="0.2">
      <c r="C33" s="86" t="s">
        <v>99</v>
      </c>
      <c r="D33" s="58" t="s">
        <v>51</v>
      </c>
      <c r="E33" s="59">
        <v>0.35</v>
      </c>
      <c r="F33" s="60">
        <v>60</v>
      </c>
      <c r="G33" s="60">
        <v>30</v>
      </c>
      <c r="H33" s="61">
        <v>750</v>
      </c>
    </row>
    <row r="34" spans="3:8" x14ac:dyDescent="0.2">
      <c r="C34" s="30" t="s">
        <v>0</v>
      </c>
      <c r="D34" s="31"/>
      <c r="E34" s="48">
        <f>SUM(E31:E33)</f>
        <v>1</v>
      </c>
      <c r="F34" s="49">
        <f>SUM(F31:F33)</f>
        <v>180</v>
      </c>
      <c r="G34" s="49">
        <f>SUM(G31:G33)</f>
        <v>90</v>
      </c>
      <c r="H34" s="49">
        <f>SUM(H31:H33)</f>
        <v>2250</v>
      </c>
    </row>
  </sheetData>
  <sheetProtection selectLockedCells="1" selectUnlockedCells="1"/>
  <mergeCells count="4">
    <mergeCell ref="C30:D30"/>
    <mergeCell ref="F4:M4"/>
    <mergeCell ref="N4:Q4"/>
    <mergeCell ref="S4:T4"/>
  </mergeCells>
  <dataValidations count="1">
    <dataValidation type="decimal" allowBlank="1" showInputMessage="1" showErrorMessage="1" errorTitle="Hours per ECTS" error="The number of hours per ECTS credit must be between 25 and 30._x000a__x000a_ECTS User Guide, 2009" sqref="U6:U28" xr:uid="{00000000-0002-0000-0200-000000000000}">
      <formula1>25</formula1>
      <formula2>30</formula2>
    </dataValidation>
  </dataValidations>
  <pageMargins left="0.7" right="0.7" top="0.75" bottom="0.75" header="0.3" footer="0.3"/>
  <pageSetup paperSize="8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8"/>
  <sheetViews>
    <sheetView workbookViewId="0">
      <selection activeCell="D4" sqref="D4"/>
    </sheetView>
  </sheetViews>
  <sheetFormatPr defaultColWidth="8.85546875" defaultRowHeight="15" x14ac:dyDescent="0.25"/>
  <cols>
    <col min="1" max="1" width="6.7109375" style="22" customWidth="1"/>
    <col min="2" max="2" width="11.5703125" style="22" customWidth="1"/>
    <col min="3" max="3" width="43.85546875" style="22" bestFit="1" customWidth="1"/>
    <col min="4" max="5" width="16.28515625" style="27" customWidth="1"/>
    <col min="6" max="6" width="12.28515625" style="22" customWidth="1"/>
    <col min="7" max="7" width="8.85546875" style="22"/>
    <col min="8" max="8" width="12.5703125" style="22" customWidth="1"/>
    <col min="9" max="9" width="8.7109375" style="22" customWidth="1"/>
    <col min="10" max="11" width="9.85546875" style="22" customWidth="1"/>
    <col min="12" max="12" width="10.140625" style="22" customWidth="1"/>
    <col min="13" max="13" width="10.42578125" style="22" bestFit="1" customWidth="1"/>
    <col min="14" max="14" width="12.5703125" style="22" customWidth="1"/>
    <col min="15" max="15" width="13.7109375" style="22" bestFit="1" customWidth="1"/>
    <col min="16" max="16" width="10.42578125" style="22" bestFit="1" customWidth="1"/>
    <col min="17" max="17" width="10.42578125" style="22" customWidth="1"/>
    <col min="18" max="18" width="10.85546875" style="22" bestFit="1" customWidth="1"/>
    <col min="19" max="20" width="8.85546875" style="22"/>
    <col min="21" max="21" width="14" style="22" customWidth="1"/>
    <col min="22" max="16384" width="8.85546875" style="22"/>
  </cols>
  <sheetData>
    <row r="1" spans="1:21" s="13" customFormat="1" ht="18.75" x14ac:dyDescent="0.3">
      <c r="A1" s="11" t="s">
        <v>61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</row>
    <row r="2" spans="1:21" s="13" customFormat="1" ht="18.75" x14ac:dyDescent="0.3">
      <c r="A2" s="14" t="s">
        <v>62</v>
      </c>
      <c r="B2" s="14"/>
      <c r="C2" s="14"/>
      <c r="D2" s="14"/>
      <c r="E2" s="14"/>
      <c r="F2" s="12"/>
      <c r="G2" s="12"/>
      <c r="H2" s="12"/>
      <c r="I2" s="12"/>
      <c r="J2" s="12"/>
      <c r="K2" s="12"/>
      <c r="L2" s="12"/>
    </row>
    <row r="4" spans="1:21" s="17" customFormat="1" ht="30" x14ac:dyDescent="0.2">
      <c r="A4" s="34" t="s">
        <v>1</v>
      </c>
      <c r="B4" s="34" t="s">
        <v>10</v>
      </c>
      <c r="C4" s="33" t="s">
        <v>9</v>
      </c>
      <c r="D4" s="33" t="s">
        <v>103</v>
      </c>
      <c r="E4" s="34" t="s">
        <v>5</v>
      </c>
      <c r="F4" s="87" t="s">
        <v>13</v>
      </c>
      <c r="G4" s="89"/>
      <c r="H4" s="89"/>
      <c r="I4" s="89"/>
      <c r="J4" s="89"/>
      <c r="K4" s="89"/>
      <c r="L4" s="89"/>
      <c r="M4" s="88"/>
      <c r="N4" s="87" t="s">
        <v>18</v>
      </c>
      <c r="O4" s="89"/>
      <c r="P4" s="89"/>
      <c r="Q4" s="88"/>
      <c r="R4" s="34" t="s">
        <v>7</v>
      </c>
      <c r="S4" s="87" t="s">
        <v>11</v>
      </c>
      <c r="T4" s="88"/>
      <c r="U4" s="33" t="s">
        <v>17</v>
      </c>
    </row>
    <row r="5" spans="1:21" s="17" customFormat="1" ht="120" x14ac:dyDescent="0.2">
      <c r="A5" s="15"/>
      <c r="B5" s="15"/>
      <c r="C5" s="16"/>
      <c r="D5" s="15"/>
      <c r="E5" s="15"/>
      <c r="F5" s="15" t="s">
        <v>4</v>
      </c>
      <c r="G5" s="16" t="s">
        <v>101</v>
      </c>
      <c r="H5" s="16" t="s">
        <v>104</v>
      </c>
      <c r="I5" s="16" t="s">
        <v>105</v>
      </c>
      <c r="J5" s="16" t="s">
        <v>102</v>
      </c>
      <c r="K5" s="16" t="s">
        <v>12</v>
      </c>
      <c r="L5" s="15" t="s">
        <v>6</v>
      </c>
      <c r="M5" s="15" t="s">
        <v>2</v>
      </c>
      <c r="N5" s="15" t="s">
        <v>100</v>
      </c>
      <c r="O5" s="15" t="s">
        <v>19</v>
      </c>
      <c r="P5" s="15" t="s">
        <v>20</v>
      </c>
      <c r="Q5" s="15" t="s">
        <v>0</v>
      </c>
      <c r="R5" s="15"/>
      <c r="S5" s="15" t="s">
        <v>8</v>
      </c>
      <c r="T5" s="15" t="s">
        <v>3</v>
      </c>
      <c r="U5" s="15">
        <v>25</v>
      </c>
    </row>
    <row r="6" spans="1:21" s="21" customFormat="1" x14ac:dyDescent="0.25">
      <c r="A6" s="51">
        <v>1</v>
      </c>
      <c r="B6" s="52"/>
      <c r="C6" s="79" t="s">
        <v>63</v>
      </c>
      <c r="D6" s="62" t="s">
        <v>23</v>
      </c>
      <c r="E6" s="52"/>
      <c r="F6" s="50">
        <v>18</v>
      </c>
      <c r="G6" s="50">
        <v>30</v>
      </c>
      <c r="H6" s="50">
        <v>0</v>
      </c>
      <c r="I6" s="50">
        <v>3</v>
      </c>
      <c r="J6" s="18">
        <f t="shared" ref="J6:J31" si="0">SUM(F6:I6)</f>
        <v>51</v>
      </c>
      <c r="K6" s="19">
        <v>99</v>
      </c>
      <c r="L6" s="19">
        <v>0</v>
      </c>
      <c r="M6" s="19">
        <f t="shared" ref="M6:M31" si="1">SUM(J6:L6)</f>
        <v>150</v>
      </c>
      <c r="N6" s="80">
        <v>1</v>
      </c>
      <c r="O6" s="80"/>
      <c r="P6" s="78"/>
      <c r="Q6" s="40">
        <f t="shared" ref="Q6:Q31" si="2">SUM(N6:P6)</f>
        <v>1</v>
      </c>
      <c r="R6" s="62">
        <v>4</v>
      </c>
      <c r="S6" s="20">
        <f t="shared" ref="S6:S31" si="3">SUM(T6*2)</f>
        <v>12</v>
      </c>
      <c r="T6" s="20">
        <f t="shared" ref="T6:T31" si="4">SUM(M6/U6)</f>
        <v>6</v>
      </c>
      <c r="U6" s="56">
        <v>25</v>
      </c>
    </row>
    <row r="7" spans="1:21" s="21" customFormat="1" x14ac:dyDescent="0.25">
      <c r="A7" s="51">
        <v>1</v>
      </c>
      <c r="B7" s="52"/>
      <c r="C7" s="79" t="s">
        <v>64</v>
      </c>
      <c r="D7" s="62" t="s">
        <v>23</v>
      </c>
      <c r="E7" s="52"/>
      <c r="F7" s="50">
        <v>20</v>
      </c>
      <c r="G7" s="50">
        <v>15</v>
      </c>
      <c r="H7" s="50">
        <v>0</v>
      </c>
      <c r="I7" s="50">
        <v>15</v>
      </c>
      <c r="J7" s="18">
        <f t="shared" si="0"/>
        <v>50</v>
      </c>
      <c r="K7" s="19">
        <v>100</v>
      </c>
      <c r="L7" s="19">
        <v>0</v>
      </c>
      <c r="M7" s="19">
        <f>SUM(J7:L7)</f>
        <v>150</v>
      </c>
      <c r="N7" s="80"/>
      <c r="O7" s="80">
        <v>0.6</v>
      </c>
      <c r="P7" s="78">
        <v>0.4</v>
      </c>
      <c r="Q7" s="40">
        <f t="shared" si="2"/>
        <v>1</v>
      </c>
      <c r="R7" s="62">
        <v>4</v>
      </c>
      <c r="S7" s="20">
        <f t="shared" si="3"/>
        <v>12</v>
      </c>
      <c r="T7" s="20">
        <f t="shared" si="4"/>
        <v>6</v>
      </c>
      <c r="U7" s="56">
        <v>25</v>
      </c>
    </row>
    <row r="8" spans="1:21" s="21" customFormat="1" x14ac:dyDescent="0.25">
      <c r="A8" s="51">
        <v>1</v>
      </c>
      <c r="B8" s="52"/>
      <c r="C8" s="79" t="s">
        <v>65</v>
      </c>
      <c r="D8" s="62" t="s">
        <v>23</v>
      </c>
      <c r="E8" s="52"/>
      <c r="F8" s="50">
        <v>18</v>
      </c>
      <c r="G8" s="50">
        <v>18</v>
      </c>
      <c r="H8" s="50">
        <v>0</v>
      </c>
      <c r="I8" s="50">
        <v>0</v>
      </c>
      <c r="J8" s="18">
        <f t="shared" si="0"/>
        <v>36</v>
      </c>
      <c r="K8" s="19">
        <v>114</v>
      </c>
      <c r="L8" s="19">
        <v>0</v>
      </c>
      <c r="M8" s="19">
        <f t="shared" si="1"/>
        <v>150</v>
      </c>
      <c r="N8" s="80"/>
      <c r="O8" s="80">
        <v>0.6</v>
      </c>
      <c r="P8" s="78">
        <v>0.4</v>
      </c>
      <c r="Q8" s="40">
        <f t="shared" si="2"/>
        <v>1</v>
      </c>
      <c r="R8" s="62">
        <v>4</v>
      </c>
      <c r="S8" s="20">
        <f t="shared" si="3"/>
        <v>12</v>
      </c>
      <c r="T8" s="20">
        <f t="shared" si="4"/>
        <v>6</v>
      </c>
      <c r="U8" s="56">
        <v>25</v>
      </c>
    </row>
    <row r="9" spans="1:21" s="21" customFormat="1" x14ac:dyDescent="0.25">
      <c r="A9" s="51">
        <v>1</v>
      </c>
      <c r="B9" s="52"/>
      <c r="C9" s="79" t="s">
        <v>66</v>
      </c>
      <c r="D9" s="62" t="s">
        <v>23</v>
      </c>
      <c r="E9" s="52"/>
      <c r="F9" s="50">
        <v>30</v>
      </c>
      <c r="G9" s="50">
        <v>40</v>
      </c>
      <c r="H9" s="50">
        <v>10</v>
      </c>
      <c r="I9" s="50">
        <v>3</v>
      </c>
      <c r="J9" s="18">
        <f t="shared" si="0"/>
        <v>83</v>
      </c>
      <c r="K9" s="19">
        <v>217</v>
      </c>
      <c r="L9" s="19">
        <v>0</v>
      </c>
      <c r="M9" s="19">
        <f t="shared" si="1"/>
        <v>300</v>
      </c>
      <c r="N9" s="80">
        <v>0.5</v>
      </c>
      <c r="O9" s="80">
        <v>0.5</v>
      </c>
      <c r="P9" s="81"/>
      <c r="Q9" s="40">
        <f t="shared" si="2"/>
        <v>1</v>
      </c>
      <c r="R9" s="62">
        <v>4</v>
      </c>
      <c r="S9" s="20">
        <f t="shared" si="3"/>
        <v>24</v>
      </c>
      <c r="T9" s="20">
        <f t="shared" si="4"/>
        <v>12</v>
      </c>
      <c r="U9" s="56">
        <v>25</v>
      </c>
    </row>
    <row r="10" spans="1:21" s="21" customFormat="1" x14ac:dyDescent="0.25">
      <c r="A10" s="51">
        <v>1</v>
      </c>
      <c r="B10" s="52"/>
      <c r="C10" s="79" t="s">
        <v>67</v>
      </c>
      <c r="D10" s="62" t="s">
        <v>23</v>
      </c>
      <c r="E10" s="52"/>
      <c r="F10" s="50">
        <v>40</v>
      </c>
      <c r="G10" s="50">
        <v>40</v>
      </c>
      <c r="H10" s="50">
        <v>0</v>
      </c>
      <c r="I10" s="50">
        <v>0</v>
      </c>
      <c r="J10" s="18">
        <f t="shared" si="0"/>
        <v>80</v>
      </c>
      <c r="K10" s="19">
        <v>220</v>
      </c>
      <c r="L10" s="19">
        <v>0</v>
      </c>
      <c r="M10" s="19">
        <f t="shared" si="1"/>
        <v>300</v>
      </c>
      <c r="N10" s="80"/>
      <c r="O10" s="80">
        <v>0.7</v>
      </c>
      <c r="P10" s="81">
        <v>0.3</v>
      </c>
      <c r="Q10" s="40">
        <f t="shared" si="2"/>
        <v>1</v>
      </c>
      <c r="R10" s="62">
        <v>4</v>
      </c>
      <c r="S10" s="20">
        <f t="shared" si="3"/>
        <v>24</v>
      </c>
      <c r="T10" s="20">
        <f t="shared" si="4"/>
        <v>12</v>
      </c>
      <c r="U10" s="56">
        <v>25</v>
      </c>
    </row>
    <row r="11" spans="1:21" s="21" customFormat="1" x14ac:dyDescent="0.25">
      <c r="A11" s="51">
        <v>1</v>
      </c>
      <c r="B11" s="52"/>
      <c r="C11" s="79" t="s">
        <v>68</v>
      </c>
      <c r="D11" s="62" t="s">
        <v>23</v>
      </c>
      <c r="E11" s="52"/>
      <c r="F11" s="50">
        <v>80</v>
      </c>
      <c r="G11" s="50">
        <v>60</v>
      </c>
      <c r="H11" s="50">
        <v>12</v>
      </c>
      <c r="I11" s="50">
        <v>6</v>
      </c>
      <c r="J11" s="18">
        <f t="shared" si="0"/>
        <v>158</v>
      </c>
      <c r="K11" s="19">
        <v>292</v>
      </c>
      <c r="L11" s="19">
        <v>0</v>
      </c>
      <c r="M11" s="19">
        <f t="shared" si="1"/>
        <v>450</v>
      </c>
      <c r="N11" s="80">
        <v>1</v>
      </c>
      <c r="O11" s="80"/>
      <c r="P11" s="81"/>
      <c r="Q11" s="40">
        <f t="shared" si="2"/>
        <v>1</v>
      </c>
      <c r="R11" s="62">
        <v>4</v>
      </c>
      <c r="S11" s="20">
        <f t="shared" si="3"/>
        <v>36</v>
      </c>
      <c r="T11" s="20">
        <f t="shared" si="4"/>
        <v>18</v>
      </c>
      <c r="U11" s="56">
        <v>25</v>
      </c>
    </row>
    <row r="12" spans="1:21" s="21" customFormat="1" x14ac:dyDescent="0.25">
      <c r="A12" s="51">
        <v>2</v>
      </c>
      <c r="B12" s="52"/>
      <c r="C12" s="79" t="s">
        <v>69</v>
      </c>
      <c r="D12" s="62" t="s">
        <v>23</v>
      </c>
      <c r="E12" s="52"/>
      <c r="F12" s="50">
        <v>18</v>
      </c>
      <c r="G12" s="50">
        <v>30</v>
      </c>
      <c r="H12" s="50">
        <v>0</v>
      </c>
      <c r="I12" s="50">
        <v>0</v>
      </c>
      <c r="J12" s="18">
        <f t="shared" si="0"/>
        <v>48</v>
      </c>
      <c r="K12" s="19">
        <v>252</v>
      </c>
      <c r="L12" s="19">
        <v>0</v>
      </c>
      <c r="M12" s="19">
        <f t="shared" si="1"/>
        <v>300</v>
      </c>
      <c r="N12" s="80"/>
      <c r="O12" s="80">
        <v>0.7</v>
      </c>
      <c r="P12" s="81">
        <v>0.3</v>
      </c>
      <c r="Q12" s="40">
        <f t="shared" si="2"/>
        <v>1</v>
      </c>
      <c r="R12" s="62">
        <v>5</v>
      </c>
      <c r="S12" s="20">
        <f t="shared" si="3"/>
        <v>24</v>
      </c>
      <c r="T12" s="20">
        <f t="shared" si="4"/>
        <v>12</v>
      </c>
      <c r="U12" s="56">
        <v>25</v>
      </c>
    </row>
    <row r="13" spans="1:21" s="21" customFormat="1" x14ac:dyDescent="0.25">
      <c r="A13" s="51">
        <v>2</v>
      </c>
      <c r="B13" s="52"/>
      <c r="C13" s="79" t="s">
        <v>70</v>
      </c>
      <c r="D13" s="62" t="s">
        <v>23</v>
      </c>
      <c r="E13" s="52"/>
      <c r="F13" s="50">
        <v>60</v>
      </c>
      <c r="G13" s="50">
        <v>40</v>
      </c>
      <c r="H13" s="50">
        <v>12</v>
      </c>
      <c r="I13" s="50">
        <v>6</v>
      </c>
      <c r="J13" s="18">
        <f t="shared" si="0"/>
        <v>118</v>
      </c>
      <c r="K13" s="19">
        <v>332</v>
      </c>
      <c r="L13" s="19">
        <v>0</v>
      </c>
      <c r="M13" s="19">
        <f t="shared" si="1"/>
        <v>450</v>
      </c>
      <c r="N13" s="80">
        <v>0.7</v>
      </c>
      <c r="O13" s="80">
        <v>0.3</v>
      </c>
      <c r="P13" s="81"/>
      <c r="Q13" s="40">
        <f t="shared" si="2"/>
        <v>1</v>
      </c>
      <c r="R13" s="62">
        <v>5</v>
      </c>
      <c r="S13" s="20">
        <f t="shared" si="3"/>
        <v>36</v>
      </c>
      <c r="T13" s="20">
        <f t="shared" si="4"/>
        <v>18</v>
      </c>
      <c r="U13" s="56">
        <v>25</v>
      </c>
    </row>
    <row r="14" spans="1:21" s="21" customFormat="1" x14ac:dyDescent="0.25">
      <c r="A14" s="51">
        <v>2</v>
      </c>
      <c r="B14" s="52"/>
      <c r="C14" s="79" t="s">
        <v>91</v>
      </c>
      <c r="D14" s="62" t="s">
        <v>23</v>
      </c>
      <c r="E14" s="52"/>
      <c r="F14" s="50">
        <v>10</v>
      </c>
      <c r="G14" s="50">
        <v>9</v>
      </c>
      <c r="H14" s="50">
        <v>0</v>
      </c>
      <c r="I14" s="50">
        <v>9</v>
      </c>
      <c r="J14" s="18">
        <f t="shared" si="0"/>
        <v>28</v>
      </c>
      <c r="K14" s="19">
        <v>122</v>
      </c>
      <c r="L14" s="19">
        <v>0</v>
      </c>
      <c r="M14" s="19">
        <f t="shared" si="1"/>
        <v>150</v>
      </c>
      <c r="N14" s="80"/>
      <c r="O14" s="80">
        <v>0.7</v>
      </c>
      <c r="P14" s="81">
        <v>0.3</v>
      </c>
      <c r="Q14" s="40">
        <f t="shared" si="2"/>
        <v>1</v>
      </c>
      <c r="R14" s="62">
        <v>5</v>
      </c>
      <c r="S14" s="20">
        <f t="shared" si="3"/>
        <v>12</v>
      </c>
      <c r="T14" s="20">
        <f t="shared" si="4"/>
        <v>6</v>
      </c>
      <c r="U14" s="56">
        <v>25</v>
      </c>
    </row>
    <row r="15" spans="1:21" s="21" customFormat="1" x14ac:dyDescent="0.25">
      <c r="A15" s="82">
        <v>2</v>
      </c>
      <c r="B15" s="52"/>
      <c r="C15" s="79" t="s">
        <v>71</v>
      </c>
      <c r="D15" s="62" t="s">
        <v>23</v>
      </c>
      <c r="E15" s="52"/>
      <c r="F15" s="50">
        <v>18</v>
      </c>
      <c r="G15" s="50">
        <v>20</v>
      </c>
      <c r="H15" s="50">
        <v>0</v>
      </c>
      <c r="I15" s="50">
        <v>0</v>
      </c>
      <c r="J15" s="18">
        <f t="shared" si="0"/>
        <v>38</v>
      </c>
      <c r="K15" s="19">
        <v>112</v>
      </c>
      <c r="L15" s="19">
        <v>0</v>
      </c>
      <c r="M15" s="19">
        <f t="shared" si="1"/>
        <v>150</v>
      </c>
      <c r="N15" s="80"/>
      <c r="O15" s="80"/>
      <c r="P15" s="78">
        <v>1</v>
      </c>
      <c r="Q15" s="40">
        <f t="shared" si="2"/>
        <v>1</v>
      </c>
      <c r="R15" s="62">
        <v>5</v>
      </c>
      <c r="S15" s="20">
        <f t="shared" si="3"/>
        <v>12</v>
      </c>
      <c r="T15" s="20">
        <f t="shared" si="4"/>
        <v>6</v>
      </c>
      <c r="U15" s="56">
        <v>25</v>
      </c>
    </row>
    <row r="16" spans="1:21" s="21" customFormat="1" x14ac:dyDescent="0.25">
      <c r="A16" s="51">
        <v>2</v>
      </c>
      <c r="B16" s="52"/>
      <c r="C16" s="79" t="s">
        <v>72</v>
      </c>
      <c r="D16" s="62" t="s">
        <v>23</v>
      </c>
      <c r="E16" s="52"/>
      <c r="F16" s="50">
        <v>10</v>
      </c>
      <c r="G16" s="50">
        <v>18</v>
      </c>
      <c r="H16" s="50">
        <v>0</v>
      </c>
      <c r="I16" s="50">
        <v>0</v>
      </c>
      <c r="J16" s="18">
        <f t="shared" si="0"/>
        <v>28</v>
      </c>
      <c r="K16" s="19">
        <v>122</v>
      </c>
      <c r="L16" s="19">
        <v>0</v>
      </c>
      <c r="M16" s="19">
        <f t="shared" si="1"/>
        <v>150</v>
      </c>
      <c r="N16" s="80"/>
      <c r="O16" s="80"/>
      <c r="P16" s="83">
        <v>1</v>
      </c>
      <c r="Q16" s="40">
        <f t="shared" si="2"/>
        <v>1</v>
      </c>
      <c r="R16" s="62">
        <v>5</v>
      </c>
      <c r="S16" s="20">
        <f t="shared" si="3"/>
        <v>12</v>
      </c>
      <c r="T16" s="20">
        <f t="shared" si="4"/>
        <v>6</v>
      </c>
      <c r="U16" s="56">
        <v>25</v>
      </c>
    </row>
    <row r="17" spans="1:21" s="21" customFormat="1" x14ac:dyDescent="0.25">
      <c r="A17" s="51">
        <v>2</v>
      </c>
      <c r="B17" s="52"/>
      <c r="C17" s="79" t="s">
        <v>73</v>
      </c>
      <c r="D17" s="62" t="s">
        <v>23</v>
      </c>
      <c r="E17" s="52"/>
      <c r="F17" s="50">
        <v>10</v>
      </c>
      <c r="G17" s="50">
        <v>0</v>
      </c>
      <c r="H17" s="50">
        <v>10</v>
      </c>
      <c r="I17" s="50">
        <v>25</v>
      </c>
      <c r="J17" s="18">
        <f t="shared" si="0"/>
        <v>45</v>
      </c>
      <c r="K17" s="19">
        <v>255</v>
      </c>
      <c r="L17" s="19">
        <v>0</v>
      </c>
      <c r="M17" s="19">
        <f t="shared" si="1"/>
        <v>300</v>
      </c>
      <c r="N17" s="80"/>
      <c r="O17" s="80">
        <v>0.8</v>
      </c>
      <c r="P17" s="81">
        <v>0.2</v>
      </c>
      <c r="Q17" s="40">
        <f t="shared" si="2"/>
        <v>1</v>
      </c>
      <c r="R17" s="62">
        <v>5</v>
      </c>
      <c r="S17" s="20">
        <f t="shared" si="3"/>
        <v>24</v>
      </c>
      <c r="T17" s="20">
        <f t="shared" si="4"/>
        <v>12</v>
      </c>
      <c r="U17" s="56">
        <v>25</v>
      </c>
    </row>
    <row r="18" spans="1:21" s="21" customFormat="1" x14ac:dyDescent="0.25">
      <c r="A18" s="51">
        <v>3</v>
      </c>
      <c r="B18" s="52"/>
      <c r="C18" s="79" t="s">
        <v>74</v>
      </c>
      <c r="D18" s="62" t="s">
        <v>38</v>
      </c>
      <c r="E18" s="52"/>
      <c r="F18" s="50">
        <v>10</v>
      </c>
      <c r="G18" s="50">
        <v>0</v>
      </c>
      <c r="H18" s="50">
        <v>0</v>
      </c>
      <c r="I18" s="50">
        <v>20</v>
      </c>
      <c r="J18" s="18">
        <f t="shared" si="0"/>
        <v>30</v>
      </c>
      <c r="K18" s="19">
        <v>120</v>
      </c>
      <c r="L18" s="19">
        <v>0</v>
      </c>
      <c r="M18" s="19">
        <f t="shared" si="1"/>
        <v>150</v>
      </c>
      <c r="N18" s="80"/>
      <c r="O18" s="80">
        <v>0.7</v>
      </c>
      <c r="P18" s="81">
        <v>0.3</v>
      </c>
      <c r="Q18" s="40">
        <f t="shared" si="2"/>
        <v>1</v>
      </c>
      <c r="R18" s="62">
        <v>6</v>
      </c>
      <c r="S18" s="20">
        <f t="shared" si="3"/>
        <v>12</v>
      </c>
      <c r="T18" s="20">
        <f t="shared" si="4"/>
        <v>6</v>
      </c>
      <c r="U18" s="56">
        <v>25</v>
      </c>
    </row>
    <row r="19" spans="1:21" s="21" customFormat="1" x14ac:dyDescent="0.25">
      <c r="A19" s="51">
        <v>3</v>
      </c>
      <c r="B19" s="52"/>
      <c r="C19" s="79" t="s">
        <v>75</v>
      </c>
      <c r="D19" s="62" t="s">
        <v>23</v>
      </c>
      <c r="E19" s="52"/>
      <c r="F19" s="50">
        <v>35</v>
      </c>
      <c r="G19" s="50">
        <v>0</v>
      </c>
      <c r="H19" s="50">
        <v>0</v>
      </c>
      <c r="I19" s="50">
        <v>28</v>
      </c>
      <c r="J19" s="18">
        <f t="shared" si="0"/>
        <v>63</v>
      </c>
      <c r="K19" s="19">
        <v>237</v>
      </c>
      <c r="L19" s="19">
        <v>0</v>
      </c>
      <c r="M19" s="19">
        <f t="shared" si="1"/>
        <v>300</v>
      </c>
      <c r="N19" s="80">
        <v>0.5</v>
      </c>
      <c r="O19" s="80">
        <v>0.5</v>
      </c>
      <c r="P19" s="81"/>
      <c r="Q19" s="40">
        <f t="shared" si="2"/>
        <v>1</v>
      </c>
      <c r="R19" s="62">
        <v>6</v>
      </c>
      <c r="S19" s="20">
        <f t="shared" si="3"/>
        <v>24</v>
      </c>
      <c r="T19" s="20">
        <f t="shared" si="4"/>
        <v>12</v>
      </c>
      <c r="U19" s="56">
        <v>25</v>
      </c>
    </row>
    <row r="20" spans="1:21" s="21" customFormat="1" x14ac:dyDescent="0.25">
      <c r="A20" s="51">
        <v>3</v>
      </c>
      <c r="B20" s="52"/>
      <c r="C20" s="79" t="s">
        <v>76</v>
      </c>
      <c r="D20" s="62" t="s">
        <v>38</v>
      </c>
      <c r="E20" s="52"/>
      <c r="F20" s="50">
        <v>30</v>
      </c>
      <c r="G20" s="50">
        <v>0</v>
      </c>
      <c r="H20" s="50">
        <v>0</v>
      </c>
      <c r="I20" s="50">
        <v>10</v>
      </c>
      <c r="J20" s="18">
        <f t="shared" si="0"/>
        <v>40</v>
      </c>
      <c r="K20" s="19">
        <v>110</v>
      </c>
      <c r="L20" s="19">
        <v>0</v>
      </c>
      <c r="M20" s="19">
        <f t="shared" si="1"/>
        <v>150</v>
      </c>
      <c r="N20" s="80"/>
      <c r="O20" s="80">
        <v>0.7</v>
      </c>
      <c r="P20" s="81">
        <v>0.3</v>
      </c>
      <c r="Q20" s="40">
        <f t="shared" si="2"/>
        <v>1</v>
      </c>
      <c r="R20" s="62">
        <v>6</v>
      </c>
      <c r="S20" s="20">
        <f t="shared" si="3"/>
        <v>12</v>
      </c>
      <c r="T20" s="20">
        <f t="shared" si="4"/>
        <v>6</v>
      </c>
      <c r="U20" s="56">
        <v>25</v>
      </c>
    </row>
    <row r="21" spans="1:21" s="21" customFormat="1" x14ac:dyDescent="0.25">
      <c r="A21" s="51">
        <v>3</v>
      </c>
      <c r="B21" s="52"/>
      <c r="C21" s="79" t="s">
        <v>77</v>
      </c>
      <c r="D21" s="62" t="s">
        <v>23</v>
      </c>
      <c r="E21" s="52"/>
      <c r="F21" s="50">
        <v>30</v>
      </c>
      <c r="G21" s="50">
        <v>0</v>
      </c>
      <c r="H21" s="50">
        <v>60</v>
      </c>
      <c r="I21" s="50">
        <v>0</v>
      </c>
      <c r="J21" s="18">
        <f t="shared" si="0"/>
        <v>90</v>
      </c>
      <c r="K21" s="19">
        <v>285</v>
      </c>
      <c r="L21" s="19">
        <v>0</v>
      </c>
      <c r="M21" s="19">
        <f t="shared" si="1"/>
        <v>375</v>
      </c>
      <c r="N21" s="80"/>
      <c r="O21" s="80">
        <v>0.8</v>
      </c>
      <c r="P21" s="81">
        <v>0.2</v>
      </c>
      <c r="Q21" s="40">
        <f t="shared" si="2"/>
        <v>1</v>
      </c>
      <c r="R21" s="62">
        <v>6</v>
      </c>
      <c r="S21" s="20">
        <f t="shared" si="3"/>
        <v>30</v>
      </c>
      <c r="T21" s="20">
        <f t="shared" si="4"/>
        <v>15</v>
      </c>
      <c r="U21" s="56">
        <v>25</v>
      </c>
    </row>
    <row r="22" spans="1:21" s="21" customFormat="1" x14ac:dyDescent="0.25">
      <c r="A22" s="51">
        <v>3</v>
      </c>
      <c r="B22" s="52"/>
      <c r="C22" s="79" t="s">
        <v>78</v>
      </c>
      <c r="D22" s="62" t="s">
        <v>23</v>
      </c>
      <c r="E22" s="52"/>
      <c r="F22" s="50">
        <v>20</v>
      </c>
      <c r="G22" s="50">
        <v>0</v>
      </c>
      <c r="H22" s="50">
        <v>20</v>
      </c>
      <c r="I22" s="50">
        <v>18</v>
      </c>
      <c r="J22" s="18">
        <f t="shared" si="0"/>
        <v>58</v>
      </c>
      <c r="K22" s="19">
        <v>242</v>
      </c>
      <c r="L22" s="19">
        <v>0</v>
      </c>
      <c r="M22" s="19">
        <f t="shared" si="1"/>
        <v>300</v>
      </c>
      <c r="N22" s="80">
        <v>0.5</v>
      </c>
      <c r="O22" s="80">
        <v>0.5</v>
      </c>
      <c r="P22" s="81"/>
      <c r="Q22" s="40">
        <f t="shared" si="2"/>
        <v>1</v>
      </c>
      <c r="R22" s="62">
        <v>6</v>
      </c>
      <c r="S22" s="20">
        <f t="shared" si="3"/>
        <v>24</v>
      </c>
      <c r="T22" s="20">
        <f t="shared" si="4"/>
        <v>12</v>
      </c>
      <c r="U22" s="56">
        <v>25</v>
      </c>
    </row>
    <row r="23" spans="1:21" s="21" customFormat="1" x14ac:dyDescent="0.25">
      <c r="A23" s="51">
        <v>3</v>
      </c>
      <c r="B23" s="52"/>
      <c r="C23" s="79" t="s">
        <v>79</v>
      </c>
      <c r="D23" s="62" t="s">
        <v>23</v>
      </c>
      <c r="E23" s="52"/>
      <c r="F23" s="50">
        <v>5</v>
      </c>
      <c r="G23" s="50">
        <v>0</v>
      </c>
      <c r="H23" s="50">
        <v>0</v>
      </c>
      <c r="I23" s="50">
        <v>25</v>
      </c>
      <c r="J23" s="18">
        <f t="shared" si="0"/>
        <v>30</v>
      </c>
      <c r="K23" s="19">
        <v>0</v>
      </c>
      <c r="L23" s="19">
        <v>345</v>
      </c>
      <c r="M23" s="19">
        <f t="shared" si="1"/>
        <v>375</v>
      </c>
      <c r="N23" s="80"/>
      <c r="O23" s="80">
        <v>0.8</v>
      </c>
      <c r="P23" s="81">
        <v>0.2</v>
      </c>
      <c r="Q23" s="40">
        <f t="shared" si="2"/>
        <v>1</v>
      </c>
      <c r="R23" s="62">
        <v>6</v>
      </c>
      <c r="S23" s="20">
        <f t="shared" si="3"/>
        <v>30</v>
      </c>
      <c r="T23" s="20">
        <f t="shared" si="4"/>
        <v>15</v>
      </c>
      <c r="U23" s="56">
        <v>25</v>
      </c>
    </row>
    <row r="24" spans="1:21" s="21" customFormat="1" x14ac:dyDescent="0.25">
      <c r="A24" s="51">
        <v>4</v>
      </c>
      <c r="B24" s="52"/>
      <c r="C24" s="79" t="s">
        <v>80</v>
      </c>
      <c r="D24" s="62" t="s">
        <v>23</v>
      </c>
      <c r="E24" s="52"/>
      <c r="F24" s="50">
        <v>0</v>
      </c>
      <c r="G24" s="50">
        <v>15</v>
      </c>
      <c r="H24" s="50">
        <v>0</v>
      </c>
      <c r="I24" s="50">
        <v>0</v>
      </c>
      <c r="J24" s="18">
        <f t="shared" si="0"/>
        <v>15</v>
      </c>
      <c r="K24" s="19">
        <v>0</v>
      </c>
      <c r="L24" s="19">
        <v>1035</v>
      </c>
      <c r="M24" s="19">
        <f t="shared" si="1"/>
        <v>1050</v>
      </c>
      <c r="N24" s="80"/>
      <c r="O24" s="80">
        <v>1</v>
      </c>
      <c r="P24" s="81"/>
      <c r="Q24" s="40">
        <f t="shared" si="2"/>
        <v>1</v>
      </c>
      <c r="R24" s="62">
        <v>7</v>
      </c>
      <c r="S24" s="20">
        <f t="shared" si="3"/>
        <v>84</v>
      </c>
      <c r="T24" s="20">
        <f t="shared" si="4"/>
        <v>42</v>
      </c>
      <c r="U24" s="56">
        <v>25</v>
      </c>
    </row>
    <row r="25" spans="1:21" s="21" customFormat="1" x14ac:dyDescent="0.25">
      <c r="A25" s="51">
        <v>4</v>
      </c>
      <c r="B25" s="52"/>
      <c r="C25" s="79" t="s">
        <v>90</v>
      </c>
      <c r="D25" s="62" t="s">
        <v>38</v>
      </c>
      <c r="E25" s="52"/>
      <c r="F25" s="50">
        <v>10</v>
      </c>
      <c r="G25" s="50">
        <v>0</v>
      </c>
      <c r="H25" s="50">
        <v>30</v>
      </c>
      <c r="I25" s="50">
        <v>0</v>
      </c>
      <c r="J25" s="18">
        <f t="shared" si="0"/>
        <v>40</v>
      </c>
      <c r="K25" s="19">
        <v>110</v>
      </c>
      <c r="L25" s="19">
        <v>0</v>
      </c>
      <c r="M25" s="19">
        <f t="shared" si="1"/>
        <v>150</v>
      </c>
      <c r="N25" s="80"/>
      <c r="O25" s="80">
        <v>0.7</v>
      </c>
      <c r="P25" s="81">
        <v>0.3</v>
      </c>
      <c r="Q25" s="40">
        <f t="shared" si="2"/>
        <v>1</v>
      </c>
      <c r="R25" s="62">
        <v>7</v>
      </c>
      <c r="S25" s="20">
        <f t="shared" si="3"/>
        <v>12</v>
      </c>
      <c r="T25" s="20">
        <f t="shared" si="4"/>
        <v>6</v>
      </c>
      <c r="U25" s="56">
        <v>25</v>
      </c>
    </row>
    <row r="26" spans="1:21" s="21" customFormat="1" x14ac:dyDescent="0.25">
      <c r="A26" s="51">
        <v>4</v>
      </c>
      <c r="B26" s="52"/>
      <c r="C26" s="79" t="s">
        <v>81</v>
      </c>
      <c r="D26" s="62" t="s">
        <v>23</v>
      </c>
      <c r="E26" s="52"/>
      <c r="F26" s="50">
        <v>18</v>
      </c>
      <c r="G26" s="50">
        <v>0</v>
      </c>
      <c r="H26" s="50">
        <v>0</v>
      </c>
      <c r="I26" s="50">
        <v>12</v>
      </c>
      <c r="J26" s="18">
        <f t="shared" si="0"/>
        <v>30</v>
      </c>
      <c r="K26" s="19">
        <v>120</v>
      </c>
      <c r="L26" s="19">
        <v>0</v>
      </c>
      <c r="M26" s="19">
        <f t="shared" si="1"/>
        <v>150</v>
      </c>
      <c r="N26" s="80"/>
      <c r="O26" s="80">
        <v>0.7</v>
      </c>
      <c r="P26" s="81">
        <v>0.3</v>
      </c>
      <c r="Q26" s="40">
        <f t="shared" si="2"/>
        <v>1</v>
      </c>
      <c r="R26" s="62">
        <v>7</v>
      </c>
      <c r="S26" s="20">
        <f t="shared" si="3"/>
        <v>12</v>
      </c>
      <c r="T26" s="20">
        <f t="shared" si="4"/>
        <v>6</v>
      </c>
      <c r="U26" s="56">
        <v>25</v>
      </c>
    </row>
    <row r="27" spans="1:21" s="21" customFormat="1" x14ac:dyDescent="0.25">
      <c r="A27" s="51">
        <v>4</v>
      </c>
      <c r="B27" s="52"/>
      <c r="C27" s="79" t="s">
        <v>82</v>
      </c>
      <c r="D27" s="62" t="s">
        <v>23</v>
      </c>
      <c r="E27" s="52"/>
      <c r="F27" s="50">
        <v>5</v>
      </c>
      <c r="G27" s="50">
        <v>25</v>
      </c>
      <c r="H27" s="50">
        <v>0</v>
      </c>
      <c r="I27" s="50">
        <v>0</v>
      </c>
      <c r="J27" s="18">
        <f t="shared" si="0"/>
        <v>30</v>
      </c>
      <c r="K27" s="19">
        <v>0</v>
      </c>
      <c r="L27" s="19">
        <v>420</v>
      </c>
      <c r="M27" s="19">
        <f t="shared" si="1"/>
        <v>450</v>
      </c>
      <c r="N27" s="80"/>
      <c r="O27" s="80">
        <v>0.8</v>
      </c>
      <c r="P27" s="81">
        <v>0.2</v>
      </c>
      <c r="Q27" s="40">
        <f t="shared" si="2"/>
        <v>1</v>
      </c>
      <c r="R27" s="62">
        <v>7</v>
      </c>
      <c r="S27" s="20">
        <f t="shared" si="3"/>
        <v>36</v>
      </c>
      <c r="T27" s="20">
        <f t="shared" si="4"/>
        <v>18</v>
      </c>
      <c r="U27" s="56">
        <v>25</v>
      </c>
    </row>
    <row r="28" spans="1:21" s="21" customFormat="1" x14ac:dyDescent="0.25">
      <c r="A28" s="51">
        <v>4</v>
      </c>
      <c r="B28" s="52"/>
      <c r="C28" s="79" t="s">
        <v>83</v>
      </c>
      <c r="D28" s="62" t="s">
        <v>38</v>
      </c>
      <c r="E28" s="52"/>
      <c r="F28" s="50">
        <v>10</v>
      </c>
      <c r="G28" s="50">
        <v>0</v>
      </c>
      <c r="H28" s="50">
        <v>10</v>
      </c>
      <c r="I28" s="50">
        <v>9.5</v>
      </c>
      <c r="J28" s="18">
        <f t="shared" si="0"/>
        <v>29.5</v>
      </c>
      <c r="K28" s="19">
        <v>120.5</v>
      </c>
      <c r="L28" s="19">
        <v>0</v>
      </c>
      <c r="M28" s="19">
        <f t="shared" si="1"/>
        <v>150</v>
      </c>
      <c r="N28" s="80">
        <v>0.5</v>
      </c>
      <c r="O28" s="80">
        <v>0.5</v>
      </c>
      <c r="P28" s="81"/>
      <c r="Q28" s="40">
        <f t="shared" si="2"/>
        <v>1</v>
      </c>
      <c r="R28" s="62">
        <v>7</v>
      </c>
      <c r="S28" s="20">
        <f t="shared" si="3"/>
        <v>12</v>
      </c>
      <c r="T28" s="20">
        <f t="shared" si="4"/>
        <v>6</v>
      </c>
      <c r="U28" s="56">
        <v>25</v>
      </c>
    </row>
    <row r="29" spans="1:21" s="21" customFormat="1" x14ac:dyDescent="0.25">
      <c r="A29" s="51">
        <v>4</v>
      </c>
      <c r="B29" s="52"/>
      <c r="C29" s="79" t="s">
        <v>84</v>
      </c>
      <c r="D29" s="62" t="s">
        <v>23</v>
      </c>
      <c r="E29" s="52"/>
      <c r="F29" s="50">
        <v>10</v>
      </c>
      <c r="G29" s="50">
        <v>10</v>
      </c>
      <c r="H29" s="50">
        <v>0</v>
      </c>
      <c r="I29" s="50">
        <v>0</v>
      </c>
      <c r="J29" s="18">
        <f t="shared" si="0"/>
        <v>20</v>
      </c>
      <c r="K29" s="19">
        <v>130</v>
      </c>
      <c r="L29" s="19">
        <v>0</v>
      </c>
      <c r="M29" s="19">
        <f t="shared" si="1"/>
        <v>150</v>
      </c>
      <c r="N29" s="80"/>
      <c r="O29" s="80">
        <v>0.7</v>
      </c>
      <c r="P29" s="81">
        <v>0.3</v>
      </c>
      <c r="Q29" s="40">
        <f t="shared" si="2"/>
        <v>1</v>
      </c>
      <c r="R29" s="62">
        <v>7</v>
      </c>
      <c r="S29" s="20">
        <f t="shared" si="3"/>
        <v>12</v>
      </c>
      <c r="T29" s="20">
        <f t="shared" si="4"/>
        <v>6</v>
      </c>
      <c r="U29" s="56">
        <v>25</v>
      </c>
    </row>
    <row r="30" spans="1:21" s="21" customFormat="1" x14ac:dyDescent="0.25">
      <c r="A30" s="51">
        <v>4</v>
      </c>
      <c r="B30" s="52"/>
      <c r="C30" s="79" t="s">
        <v>85</v>
      </c>
      <c r="D30" s="62" t="s">
        <v>38</v>
      </c>
      <c r="E30" s="52"/>
      <c r="F30" s="50">
        <v>20</v>
      </c>
      <c r="G30" s="50">
        <v>15</v>
      </c>
      <c r="H30" s="50">
        <v>5</v>
      </c>
      <c r="I30" s="50">
        <v>3</v>
      </c>
      <c r="J30" s="18">
        <f t="shared" si="0"/>
        <v>43</v>
      </c>
      <c r="K30" s="75">
        <v>107</v>
      </c>
      <c r="L30" s="19">
        <v>0</v>
      </c>
      <c r="M30" s="19">
        <f t="shared" si="1"/>
        <v>150</v>
      </c>
      <c r="N30" s="80">
        <v>0.5</v>
      </c>
      <c r="O30" s="80">
        <v>0.5</v>
      </c>
      <c r="P30" s="81"/>
      <c r="Q30" s="40">
        <f t="shared" si="2"/>
        <v>1</v>
      </c>
      <c r="R30" s="62">
        <v>7</v>
      </c>
      <c r="S30" s="20">
        <f t="shared" si="3"/>
        <v>12</v>
      </c>
      <c r="T30" s="20">
        <f t="shared" si="4"/>
        <v>6</v>
      </c>
      <c r="U30" s="56">
        <v>25</v>
      </c>
    </row>
    <row r="31" spans="1:21" s="21" customFormat="1" x14ac:dyDescent="0.25">
      <c r="A31" s="51">
        <v>4</v>
      </c>
      <c r="B31" s="52"/>
      <c r="C31" s="79" t="s">
        <v>86</v>
      </c>
      <c r="D31" s="62" t="s">
        <v>23</v>
      </c>
      <c r="E31" s="52"/>
      <c r="F31" s="50">
        <v>0</v>
      </c>
      <c r="G31" s="50">
        <v>0</v>
      </c>
      <c r="H31" s="50">
        <v>0</v>
      </c>
      <c r="I31" s="50">
        <v>45</v>
      </c>
      <c r="J31" s="18">
        <f t="shared" si="0"/>
        <v>45</v>
      </c>
      <c r="K31" s="19">
        <v>255</v>
      </c>
      <c r="L31" s="19">
        <v>0</v>
      </c>
      <c r="M31" s="19">
        <f t="shared" si="1"/>
        <v>300</v>
      </c>
      <c r="N31" s="80"/>
      <c r="O31" s="80">
        <v>0.6</v>
      </c>
      <c r="P31" s="81">
        <v>0.4</v>
      </c>
      <c r="Q31" s="40">
        <f t="shared" si="2"/>
        <v>1</v>
      </c>
      <c r="R31" s="62">
        <v>7</v>
      </c>
      <c r="S31" s="20">
        <f t="shared" si="3"/>
        <v>24</v>
      </c>
      <c r="T31" s="20">
        <f t="shared" si="4"/>
        <v>12</v>
      </c>
      <c r="U31" s="56">
        <v>25</v>
      </c>
    </row>
    <row r="32" spans="1:21" x14ac:dyDescent="0.25">
      <c r="B32" s="23"/>
      <c r="C32" s="23"/>
      <c r="D32" s="24"/>
      <c r="E32" s="24"/>
      <c r="F32" s="23"/>
      <c r="T32" s="76"/>
    </row>
    <row r="33" spans="2:9" ht="30" x14ac:dyDescent="0.25">
      <c r="B33" s="96" t="s">
        <v>88</v>
      </c>
      <c r="C33" s="96"/>
      <c r="D33" s="96"/>
      <c r="E33" s="71" t="s">
        <v>59</v>
      </c>
      <c r="F33" s="71" t="s">
        <v>60</v>
      </c>
      <c r="G33" s="72" t="s">
        <v>8</v>
      </c>
      <c r="H33" s="72" t="s">
        <v>3</v>
      </c>
      <c r="I33" s="72" t="s">
        <v>14</v>
      </c>
    </row>
    <row r="34" spans="2:9" x14ac:dyDescent="0.25">
      <c r="B34" s="97" t="s">
        <v>55</v>
      </c>
      <c r="C34" s="107" t="s">
        <v>63</v>
      </c>
      <c r="D34" s="108"/>
      <c r="E34" s="84">
        <v>0.1</v>
      </c>
      <c r="F34" s="115">
        <v>0.111</v>
      </c>
      <c r="G34" s="85">
        <v>12</v>
      </c>
      <c r="H34" s="85">
        <v>6</v>
      </c>
      <c r="I34" s="85">
        <v>150</v>
      </c>
    </row>
    <row r="35" spans="2:9" x14ac:dyDescent="0.25">
      <c r="B35" s="97"/>
      <c r="C35" s="107" t="s">
        <v>64</v>
      </c>
      <c r="D35" s="108"/>
      <c r="E35" s="84">
        <v>0.1</v>
      </c>
      <c r="F35" s="115"/>
      <c r="G35" s="85">
        <v>12</v>
      </c>
      <c r="H35" s="85">
        <v>6</v>
      </c>
      <c r="I35" s="85">
        <v>150</v>
      </c>
    </row>
    <row r="36" spans="2:9" x14ac:dyDescent="0.25">
      <c r="B36" s="97"/>
      <c r="C36" s="107" t="s">
        <v>89</v>
      </c>
      <c r="D36" s="108"/>
      <c r="E36" s="84">
        <v>0.1</v>
      </c>
      <c r="F36" s="115"/>
      <c r="G36" s="85">
        <v>12</v>
      </c>
      <c r="H36" s="85">
        <v>6</v>
      </c>
      <c r="I36" s="85">
        <v>150</v>
      </c>
    </row>
    <row r="37" spans="2:9" x14ac:dyDescent="0.25">
      <c r="B37" s="97"/>
      <c r="C37" s="107" t="s">
        <v>66</v>
      </c>
      <c r="D37" s="108"/>
      <c r="E37" s="84">
        <v>0.2</v>
      </c>
      <c r="F37" s="115"/>
      <c r="G37" s="85">
        <v>24</v>
      </c>
      <c r="H37" s="85">
        <v>12</v>
      </c>
      <c r="I37" s="85">
        <v>300</v>
      </c>
    </row>
    <row r="38" spans="2:9" x14ac:dyDescent="0.25">
      <c r="B38" s="97"/>
      <c r="C38" s="107" t="s">
        <v>67</v>
      </c>
      <c r="D38" s="108"/>
      <c r="E38" s="84">
        <v>0.2</v>
      </c>
      <c r="F38" s="115"/>
      <c r="G38" s="85">
        <v>24</v>
      </c>
      <c r="H38" s="85">
        <v>12</v>
      </c>
      <c r="I38" s="85">
        <v>300</v>
      </c>
    </row>
    <row r="39" spans="2:9" x14ac:dyDescent="0.25">
      <c r="B39" s="97"/>
      <c r="C39" s="107" t="s">
        <v>68</v>
      </c>
      <c r="D39" s="108"/>
      <c r="E39" s="84">
        <v>0.3</v>
      </c>
      <c r="F39" s="115"/>
      <c r="G39" s="85">
        <v>36</v>
      </c>
      <c r="H39" s="85">
        <v>18</v>
      </c>
      <c r="I39" s="85">
        <v>450</v>
      </c>
    </row>
    <row r="40" spans="2:9" x14ac:dyDescent="0.25">
      <c r="B40" s="105" t="s">
        <v>56</v>
      </c>
      <c r="C40" s="109" t="s">
        <v>69</v>
      </c>
      <c r="D40" s="110"/>
      <c r="E40" s="40">
        <v>0.2</v>
      </c>
      <c r="F40" s="113">
        <v>0.222</v>
      </c>
      <c r="G40" s="63">
        <v>24</v>
      </c>
      <c r="H40" s="63">
        <v>12</v>
      </c>
      <c r="I40" s="63">
        <v>300</v>
      </c>
    </row>
    <row r="41" spans="2:9" x14ac:dyDescent="0.25">
      <c r="B41" s="105"/>
      <c r="C41" s="109" t="s">
        <v>70</v>
      </c>
      <c r="D41" s="110"/>
      <c r="E41" s="40">
        <v>0.3</v>
      </c>
      <c r="F41" s="113"/>
      <c r="G41" s="63">
        <v>36</v>
      </c>
      <c r="H41" s="63">
        <v>18</v>
      </c>
      <c r="I41" s="63">
        <v>450</v>
      </c>
    </row>
    <row r="42" spans="2:9" x14ac:dyDescent="0.25">
      <c r="B42" s="105"/>
      <c r="C42" s="109" t="s">
        <v>91</v>
      </c>
      <c r="D42" s="110"/>
      <c r="E42" s="40">
        <v>0.1</v>
      </c>
      <c r="F42" s="113"/>
      <c r="G42" s="63">
        <v>12</v>
      </c>
      <c r="H42" s="63">
        <v>6</v>
      </c>
      <c r="I42" s="63">
        <v>150</v>
      </c>
    </row>
    <row r="43" spans="2:9" ht="14.25" customHeight="1" x14ac:dyDescent="0.25">
      <c r="B43" s="105"/>
      <c r="C43" s="109" t="s">
        <v>71</v>
      </c>
      <c r="D43" s="110"/>
      <c r="E43" s="40">
        <v>0.1</v>
      </c>
      <c r="F43" s="113"/>
      <c r="G43" s="63">
        <v>12</v>
      </c>
      <c r="H43" s="63">
        <v>6</v>
      </c>
      <c r="I43" s="63">
        <v>150</v>
      </c>
    </row>
    <row r="44" spans="2:9" x14ac:dyDescent="0.25">
      <c r="B44" s="105"/>
      <c r="C44" s="109" t="s">
        <v>72</v>
      </c>
      <c r="D44" s="110"/>
      <c r="E44" s="40">
        <v>0.1</v>
      </c>
      <c r="F44" s="113"/>
      <c r="G44" s="63">
        <v>12</v>
      </c>
      <c r="H44" s="63">
        <v>6</v>
      </c>
      <c r="I44" s="63">
        <v>150</v>
      </c>
    </row>
    <row r="45" spans="2:9" x14ac:dyDescent="0.25">
      <c r="B45" s="105"/>
      <c r="C45" s="109" t="s">
        <v>73</v>
      </c>
      <c r="D45" s="110"/>
      <c r="E45" s="40">
        <v>0.2</v>
      </c>
      <c r="F45" s="113"/>
      <c r="G45" s="63">
        <v>24</v>
      </c>
      <c r="H45" s="63">
        <v>12</v>
      </c>
      <c r="I45" s="63">
        <v>300</v>
      </c>
    </row>
    <row r="46" spans="2:9" x14ac:dyDescent="0.25">
      <c r="B46" s="97" t="s">
        <v>57</v>
      </c>
      <c r="C46" s="111" t="s">
        <v>95</v>
      </c>
      <c r="D46" s="112"/>
      <c r="E46" s="77">
        <v>0.1</v>
      </c>
      <c r="F46" s="114">
        <v>0.222</v>
      </c>
      <c r="G46" s="68">
        <v>12</v>
      </c>
      <c r="H46" s="68">
        <v>6</v>
      </c>
      <c r="I46" s="68">
        <v>150</v>
      </c>
    </row>
    <row r="47" spans="2:9" x14ac:dyDescent="0.25">
      <c r="B47" s="97"/>
      <c r="C47" s="111" t="s">
        <v>75</v>
      </c>
      <c r="D47" s="112"/>
      <c r="E47" s="77">
        <v>0.2</v>
      </c>
      <c r="F47" s="114"/>
      <c r="G47" s="68">
        <v>24</v>
      </c>
      <c r="H47" s="68">
        <v>12</v>
      </c>
      <c r="I47" s="68">
        <v>300</v>
      </c>
    </row>
    <row r="48" spans="2:9" x14ac:dyDescent="0.25">
      <c r="B48" s="97"/>
      <c r="C48" s="111" t="s">
        <v>77</v>
      </c>
      <c r="D48" s="112"/>
      <c r="E48" s="77">
        <v>0.25</v>
      </c>
      <c r="F48" s="114"/>
      <c r="G48" s="68">
        <v>30</v>
      </c>
      <c r="H48" s="68">
        <v>15</v>
      </c>
      <c r="I48" s="68">
        <v>375</v>
      </c>
    </row>
    <row r="49" spans="2:9" x14ac:dyDescent="0.25">
      <c r="B49" s="97"/>
      <c r="C49" s="111" t="s">
        <v>78</v>
      </c>
      <c r="D49" s="112"/>
      <c r="E49" s="77">
        <v>0.2</v>
      </c>
      <c r="F49" s="114"/>
      <c r="G49" s="68">
        <v>24</v>
      </c>
      <c r="H49" s="68">
        <v>12</v>
      </c>
      <c r="I49" s="68">
        <v>300</v>
      </c>
    </row>
    <row r="50" spans="2:9" x14ac:dyDescent="0.25">
      <c r="B50" s="97"/>
      <c r="C50" s="111" t="s">
        <v>79</v>
      </c>
      <c r="D50" s="112"/>
      <c r="E50" s="77">
        <v>0.25</v>
      </c>
      <c r="F50" s="114"/>
      <c r="G50" s="68">
        <v>30</v>
      </c>
      <c r="H50" s="68">
        <v>15</v>
      </c>
      <c r="I50" s="68">
        <v>375</v>
      </c>
    </row>
    <row r="51" spans="2:9" x14ac:dyDescent="0.25">
      <c r="B51" s="105" t="s">
        <v>58</v>
      </c>
      <c r="C51" s="109" t="s">
        <v>95</v>
      </c>
      <c r="D51" s="110"/>
      <c r="E51" s="78">
        <v>6.25E-2</v>
      </c>
      <c r="F51" s="113">
        <v>0.44400000000000001</v>
      </c>
      <c r="G51" s="63">
        <v>12</v>
      </c>
      <c r="H51" s="63">
        <v>6</v>
      </c>
      <c r="I51" s="63">
        <v>150</v>
      </c>
    </row>
    <row r="52" spans="2:9" x14ac:dyDescent="0.25">
      <c r="B52" s="105"/>
      <c r="C52" s="109" t="s">
        <v>96</v>
      </c>
      <c r="D52" s="110"/>
      <c r="E52" s="78">
        <v>6.25E-2</v>
      </c>
      <c r="F52" s="113"/>
      <c r="G52" s="63">
        <v>12</v>
      </c>
      <c r="H52" s="63">
        <v>6</v>
      </c>
      <c r="I52" s="63">
        <v>150</v>
      </c>
    </row>
    <row r="53" spans="2:9" x14ac:dyDescent="0.25">
      <c r="B53" s="105"/>
      <c r="C53" s="109" t="s">
        <v>80</v>
      </c>
      <c r="D53" s="110"/>
      <c r="E53" s="78">
        <v>0.4375</v>
      </c>
      <c r="F53" s="113"/>
      <c r="G53" s="63">
        <v>84</v>
      </c>
      <c r="H53" s="63">
        <v>42</v>
      </c>
      <c r="I53" s="63">
        <v>1050</v>
      </c>
    </row>
    <row r="54" spans="2:9" x14ac:dyDescent="0.25">
      <c r="B54" s="105"/>
      <c r="C54" s="109" t="s">
        <v>81</v>
      </c>
      <c r="D54" s="110"/>
      <c r="E54" s="78">
        <v>6.25E-2</v>
      </c>
      <c r="F54" s="113"/>
      <c r="G54" s="63">
        <v>12</v>
      </c>
      <c r="H54" s="63">
        <v>6</v>
      </c>
      <c r="I54" s="63">
        <v>150</v>
      </c>
    </row>
    <row r="55" spans="2:9" x14ac:dyDescent="0.25">
      <c r="B55" s="105"/>
      <c r="C55" s="109" t="s">
        <v>82</v>
      </c>
      <c r="D55" s="110"/>
      <c r="E55" s="78">
        <v>0.1875</v>
      </c>
      <c r="F55" s="113"/>
      <c r="G55" s="63">
        <v>36</v>
      </c>
      <c r="H55" s="63">
        <v>18</v>
      </c>
      <c r="I55" s="63">
        <v>450</v>
      </c>
    </row>
    <row r="56" spans="2:9" x14ac:dyDescent="0.25">
      <c r="B56" s="105"/>
      <c r="C56" s="109" t="s">
        <v>84</v>
      </c>
      <c r="D56" s="110"/>
      <c r="E56" s="78">
        <v>6.25E-2</v>
      </c>
      <c r="F56" s="113"/>
      <c r="G56" s="63">
        <v>12</v>
      </c>
      <c r="H56" s="63">
        <v>6</v>
      </c>
      <c r="I56" s="63">
        <v>150</v>
      </c>
    </row>
    <row r="57" spans="2:9" x14ac:dyDescent="0.25">
      <c r="B57" s="105"/>
      <c r="C57" s="109" t="s">
        <v>86</v>
      </c>
      <c r="D57" s="110"/>
      <c r="E57" s="78">
        <v>0.125</v>
      </c>
      <c r="F57" s="113"/>
      <c r="G57" s="63">
        <v>24</v>
      </c>
      <c r="H57" s="63">
        <v>12</v>
      </c>
      <c r="I57" s="63">
        <v>300</v>
      </c>
    </row>
    <row r="58" spans="2:9" x14ac:dyDescent="0.25">
      <c r="B58" s="90" t="s">
        <v>0</v>
      </c>
      <c r="C58" s="106"/>
      <c r="D58" s="91"/>
      <c r="E58" s="73"/>
      <c r="F58" s="73">
        <f>SUM(F34:F57)</f>
        <v>0.99900000000000011</v>
      </c>
      <c r="G58" s="74">
        <f>SUM(G34:G57)</f>
        <v>552</v>
      </c>
      <c r="H58" s="74">
        <f>SUM(H34:H57)</f>
        <v>276</v>
      </c>
      <c r="I58" s="74">
        <f>SUM(I34:I57)</f>
        <v>6900</v>
      </c>
    </row>
  </sheetData>
  <mergeCells count="37">
    <mergeCell ref="F4:M4"/>
    <mergeCell ref="N4:Q4"/>
    <mergeCell ref="S4:T4"/>
    <mergeCell ref="B33:D33"/>
    <mergeCell ref="B34:B39"/>
    <mergeCell ref="C34:D34"/>
    <mergeCell ref="F34:F39"/>
    <mergeCell ref="C38:D38"/>
    <mergeCell ref="C39:D39"/>
    <mergeCell ref="F46:F50"/>
    <mergeCell ref="C49:D49"/>
    <mergeCell ref="C50:D50"/>
    <mergeCell ref="B40:B45"/>
    <mergeCell ref="C40:D40"/>
    <mergeCell ref="F40:F45"/>
    <mergeCell ref="C43:D43"/>
    <mergeCell ref="C44:D44"/>
    <mergeCell ref="C45:D45"/>
    <mergeCell ref="F51:F57"/>
    <mergeCell ref="C56:D56"/>
    <mergeCell ref="C57:D57"/>
    <mergeCell ref="C52:D52"/>
    <mergeCell ref="C53:D53"/>
    <mergeCell ref="B58:D58"/>
    <mergeCell ref="C35:D35"/>
    <mergeCell ref="C36:D36"/>
    <mergeCell ref="C37:D37"/>
    <mergeCell ref="C42:D42"/>
    <mergeCell ref="C41:D41"/>
    <mergeCell ref="C48:D48"/>
    <mergeCell ref="C47:D47"/>
    <mergeCell ref="C54:D54"/>
    <mergeCell ref="C55:D55"/>
    <mergeCell ref="B51:B57"/>
    <mergeCell ref="C51:D51"/>
    <mergeCell ref="B46:B50"/>
    <mergeCell ref="C46:D46"/>
  </mergeCells>
  <dataValidations count="1">
    <dataValidation type="decimal" allowBlank="1" showInputMessage="1" showErrorMessage="1" errorTitle="Hours per ECTS" error="The number of hours per ECTS credit must be between 25 and 30._x000a__x000a_ECTS User Guide, 2009" sqref="U6:U31" xr:uid="{00000000-0002-0000-0300-000000000000}">
      <formula1>25</formula1>
      <formula2>30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B97955BC2F24C8577C30B7AD8F228" ma:contentTypeVersion="0" ma:contentTypeDescription="Create a new document." ma:contentTypeScope="" ma:versionID="9019323dad31a947f7c0ecb0df1b21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C2F036-5C61-4AD9-B5B5-68BD258F66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156D8E-C70E-44B3-A7DF-96864DA23B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9099F3-608A-4A98-B70D-077575DBBBA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ECTS Breakdown (Master's Level)</vt:lpstr>
      <vt:lpstr>ECTS Breakdown (Undergraduate)</vt:lpstr>
      <vt:lpstr>Master's Level Example</vt:lpstr>
      <vt:lpstr>Undergraduate Example</vt:lpstr>
    </vt:vector>
  </TitlesOfParts>
  <Company>Imperial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Wilson</dc:creator>
  <cp:lastModifiedBy>Huynh, Amy</cp:lastModifiedBy>
  <cp:lastPrinted>2014-10-03T13:58:59Z</cp:lastPrinted>
  <dcterms:created xsi:type="dcterms:W3CDTF">2008-12-12T15:21:50Z</dcterms:created>
  <dcterms:modified xsi:type="dcterms:W3CDTF">2023-03-17T16:45:23Z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0x010100A9BB97955BC2F24C8577C30B7AD8F228</vt:lpwstr>
  </property>
</Properties>
</file>